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3-14 Actualitzada\2. Docència\2.3. Cicles i graus\"/>
    </mc:Choice>
  </mc:AlternateContent>
  <bookViews>
    <workbookView xWindow="330" yWindow="570" windowWidth="11535" windowHeight="8550"/>
  </bookViews>
  <sheets>
    <sheet name="Evolució estudiants c. propis" sheetId="1" r:id="rId1"/>
    <sheet name="Evolució estudiants c. adscrits" sheetId="2" r:id="rId2"/>
  </sheets>
  <calcPr calcId="162913"/>
</workbook>
</file>

<file path=xl/calcChain.xml><?xml version="1.0" encoding="utf-8"?>
<calcChain xmlns="http://schemas.openxmlformats.org/spreadsheetml/2006/main">
  <c r="M68" i="2" l="1"/>
  <c r="J68" i="2"/>
  <c r="M67" i="2"/>
  <c r="L67" i="2"/>
  <c r="K67" i="2"/>
  <c r="J67" i="2"/>
  <c r="I67" i="2"/>
  <c r="I68" i="2" s="1"/>
  <c r="H67" i="2"/>
  <c r="G67" i="2"/>
  <c r="G68" i="2" s="1"/>
  <c r="F67" i="2"/>
  <c r="E67" i="2"/>
  <c r="E68" i="2" s="1"/>
  <c r="D67" i="2"/>
  <c r="C67" i="2"/>
  <c r="M58" i="2"/>
  <c r="L58" i="2"/>
  <c r="K58" i="2"/>
  <c r="J58" i="2"/>
  <c r="I58" i="2"/>
  <c r="H58" i="2"/>
  <c r="H68" i="2" s="1"/>
  <c r="G58" i="2"/>
  <c r="F58" i="2"/>
  <c r="F68" i="2" s="1"/>
  <c r="E58" i="2"/>
  <c r="D58" i="2"/>
  <c r="D68" i="2" s="1"/>
  <c r="C58" i="2"/>
  <c r="M56" i="2"/>
  <c r="L56" i="2"/>
  <c r="K56" i="2"/>
  <c r="J56" i="2"/>
  <c r="I56" i="2"/>
  <c r="H56" i="2"/>
  <c r="G56" i="2"/>
  <c r="F56" i="2"/>
  <c r="E56" i="2"/>
  <c r="D56" i="2"/>
  <c r="C56" i="2"/>
  <c r="M52" i="2"/>
  <c r="L52" i="2"/>
  <c r="K52" i="2"/>
  <c r="J52" i="2"/>
  <c r="I52" i="2"/>
  <c r="H52" i="2"/>
  <c r="G52" i="2"/>
  <c r="F52" i="2"/>
  <c r="E52" i="2"/>
  <c r="D52" i="2"/>
  <c r="C52" i="2"/>
  <c r="M50" i="2"/>
  <c r="L50" i="2"/>
  <c r="K50" i="2"/>
  <c r="J50" i="2"/>
  <c r="I50" i="2"/>
  <c r="H50" i="2"/>
  <c r="G50" i="2"/>
  <c r="F50" i="2"/>
  <c r="E50" i="2"/>
  <c r="D50" i="2"/>
  <c r="C50" i="2"/>
  <c r="C68" i="2" s="1"/>
  <c r="M48" i="2"/>
  <c r="L48" i="2"/>
  <c r="K48" i="2"/>
  <c r="J48" i="2"/>
  <c r="I48" i="2"/>
  <c r="H48" i="2"/>
  <c r="G48" i="2"/>
  <c r="F48" i="2"/>
  <c r="E48" i="2"/>
  <c r="D48" i="2"/>
  <c r="C48" i="2"/>
  <c r="M45" i="2"/>
  <c r="L45" i="2"/>
  <c r="K45" i="2"/>
  <c r="J45" i="2"/>
  <c r="I45" i="2"/>
  <c r="H45" i="2"/>
  <c r="G45" i="2"/>
  <c r="F45" i="2"/>
  <c r="E45" i="2"/>
  <c r="D45" i="2"/>
  <c r="C45" i="2"/>
  <c r="M40" i="2"/>
  <c r="L40" i="2"/>
  <c r="K40" i="2"/>
  <c r="J40" i="2"/>
  <c r="I40" i="2"/>
  <c r="H40" i="2"/>
  <c r="G40" i="2"/>
  <c r="F40" i="2"/>
  <c r="E40" i="2"/>
  <c r="D40" i="2"/>
  <c r="C40" i="2"/>
  <c r="M36" i="2"/>
  <c r="L36" i="2"/>
  <c r="K36" i="2"/>
  <c r="J36" i="2"/>
  <c r="I36" i="2"/>
  <c r="H36" i="2"/>
  <c r="G36" i="2"/>
  <c r="F36" i="2"/>
  <c r="E36" i="2"/>
  <c r="D36" i="2"/>
  <c r="C36" i="2"/>
  <c r="M31" i="2"/>
  <c r="L31" i="2"/>
  <c r="L68" i="2" s="1"/>
  <c r="K31" i="2"/>
  <c r="J31" i="2"/>
  <c r="I31" i="2"/>
  <c r="H31" i="2"/>
  <c r="G31" i="2"/>
  <c r="F31" i="2"/>
  <c r="E31" i="2"/>
  <c r="D31" i="2"/>
  <c r="C31" i="2"/>
  <c r="M29" i="2"/>
  <c r="L29" i="2"/>
  <c r="K29" i="2"/>
  <c r="K68" i="2" s="1"/>
  <c r="J29" i="2"/>
  <c r="I29" i="2"/>
  <c r="H29" i="2"/>
  <c r="G29" i="2"/>
  <c r="F29" i="2"/>
  <c r="E29" i="2"/>
  <c r="D29" i="2"/>
  <c r="C29" i="2"/>
  <c r="M26" i="2"/>
  <c r="L26" i="2"/>
  <c r="K26" i="2"/>
  <c r="J26" i="2"/>
  <c r="I26" i="2"/>
  <c r="H26" i="2"/>
  <c r="G26" i="2"/>
  <c r="F26" i="2"/>
  <c r="E26" i="2"/>
  <c r="D26" i="2"/>
  <c r="C26" i="2"/>
  <c r="M21" i="2"/>
  <c r="L21" i="2"/>
  <c r="K21" i="2"/>
  <c r="J21" i="2"/>
  <c r="I21" i="2"/>
  <c r="H21" i="2"/>
  <c r="G21" i="2"/>
  <c r="F21" i="2"/>
  <c r="E21" i="2"/>
  <c r="D21" i="2"/>
  <c r="C21" i="2"/>
  <c r="M12" i="2"/>
  <c r="L12" i="2"/>
  <c r="K12" i="2"/>
  <c r="J12" i="2"/>
  <c r="I12" i="2"/>
  <c r="H12" i="2"/>
  <c r="G12" i="2"/>
  <c r="F12" i="2"/>
  <c r="E12" i="2"/>
  <c r="D12" i="2"/>
  <c r="C12" i="2"/>
  <c r="M9" i="2"/>
  <c r="L9" i="2"/>
  <c r="K9" i="2"/>
  <c r="J9" i="2"/>
  <c r="I9" i="2"/>
  <c r="H9" i="2"/>
  <c r="G9" i="2"/>
  <c r="F9" i="2"/>
  <c r="E9" i="2"/>
  <c r="D9" i="2"/>
  <c r="C9" i="2"/>
  <c r="M208" i="1" l="1"/>
  <c r="L208" i="1"/>
  <c r="K208" i="1"/>
  <c r="J208" i="1"/>
  <c r="I208" i="1"/>
  <c r="H208" i="1"/>
  <c r="G208" i="1"/>
  <c r="F208" i="1"/>
  <c r="E208" i="1"/>
  <c r="D208" i="1"/>
  <c r="C208" i="1"/>
  <c r="D25" i="1"/>
  <c r="E25" i="1"/>
  <c r="F25" i="1"/>
  <c r="G25" i="1"/>
  <c r="H25" i="1"/>
  <c r="I25" i="1"/>
  <c r="J25" i="1"/>
  <c r="K25" i="1"/>
  <c r="L25" i="1"/>
  <c r="M25" i="1"/>
  <c r="C25" i="1"/>
  <c r="D34" i="1"/>
  <c r="E34" i="1"/>
  <c r="F34" i="1"/>
  <c r="G34" i="1"/>
  <c r="H34" i="1"/>
  <c r="I34" i="1"/>
  <c r="J34" i="1"/>
  <c r="K34" i="1"/>
  <c r="L34" i="1"/>
  <c r="M34" i="1"/>
  <c r="C34" i="1"/>
  <c r="D36" i="1"/>
  <c r="E36" i="1"/>
  <c r="F36" i="1"/>
  <c r="G36" i="1"/>
  <c r="H36" i="1"/>
  <c r="I36" i="1"/>
  <c r="J36" i="1"/>
  <c r="K36" i="1"/>
  <c r="L36" i="1"/>
  <c r="M36" i="1"/>
  <c r="C36" i="1"/>
  <c r="C39" i="1"/>
  <c r="D39" i="1"/>
  <c r="E39" i="1"/>
  <c r="F39" i="1"/>
  <c r="G39" i="1"/>
  <c r="H39" i="1"/>
  <c r="I39" i="1"/>
  <c r="J39" i="1"/>
  <c r="K39" i="1"/>
  <c r="L39" i="1"/>
  <c r="M39" i="1"/>
  <c r="C50" i="1"/>
  <c r="M50" i="1"/>
  <c r="L50" i="1"/>
  <c r="K50" i="1"/>
  <c r="J50" i="1"/>
  <c r="I50" i="1"/>
  <c r="H50" i="1"/>
  <c r="G50" i="1"/>
  <c r="F50" i="1"/>
  <c r="E50" i="1"/>
  <c r="D50" i="1"/>
  <c r="D61" i="1"/>
  <c r="E61" i="1"/>
  <c r="F61" i="1"/>
  <c r="G61" i="1"/>
  <c r="H61" i="1"/>
  <c r="I61" i="1"/>
  <c r="J61" i="1"/>
  <c r="K61" i="1"/>
  <c r="L61" i="1"/>
  <c r="M61" i="1"/>
  <c r="C61" i="1"/>
  <c r="C84" i="1"/>
  <c r="M84" i="1"/>
  <c r="L84" i="1"/>
  <c r="K84" i="1"/>
  <c r="J84" i="1"/>
  <c r="I84" i="1"/>
  <c r="H84" i="1"/>
  <c r="G84" i="1"/>
  <c r="F84" i="1"/>
  <c r="E84" i="1"/>
  <c r="D84" i="1"/>
  <c r="M99" i="1"/>
  <c r="L99" i="1"/>
  <c r="K99" i="1"/>
  <c r="J99" i="1"/>
  <c r="I99" i="1"/>
  <c r="H99" i="1"/>
  <c r="G99" i="1"/>
  <c r="F99" i="1"/>
  <c r="E99" i="1"/>
  <c r="D99" i="1"/>
  <c r="C99" i="1"/>
  <c r="D108" i="1"/>
  <c r="E108" i="1"/>
  <c r="F108" i="1"/>
  <c r="G108" i="1"/>
  <c r="H108" i="1"/>
  <c r="I108" i="1"/>
  <c r="J108" i="1"/>
  <c r="K108" i="1"/>
  <c r="L108" i="1"/>
  <c r="M108" i="1"/>
  <c r="C108" i="1"/>
  <c r="D113" i="1"/>
  <c r="E113" i="1"/>
  <c r="F113" i="1"/>
  <c r="G113" i="1"/>
  <c r="H113" i="1"/>
  <c r="I113" i="1"/>
  <c r="J113" i="1"/>
  <c r="K113" i="1"/>
  <c r="L113" i="1"/>
  <c r="M113" i="1"/>
  <c r="C113" i="1"/>
  <c r="D120" i="1"/>
  <c r="E120" i="1"/>
  <c r="F120" i="1"/>
  <c r="G120" i="1"/>
  <c r="H120" i="1"/>
  <c r="I120" i="1"/>
  <c r="J120" i="1"/>
  <c r="K120" i="1"/>
  <c r="L120" i="1"/>
  <c r="M120" i="1"/>
  <c r="C120" i="1"/>
  <c r="D128" i="1"/>
  <c r="E128" i="1"/>
  <c r="F128" i="1"/>
  <c r="G128" i="1"/>
  <c r="H128" i="1"/>
  <c r="I128" i="1"/>
  <c r="J128" i="1"/>
  <c r="K128" i="1"/>
  <c r="L128" i="1"/>
  <c r="M128" i="1"/>
  <c r="C128" i="1"/>
  <c r="D182" i="1"/>
  <c r="E182" i="1"/>
  <c r="F182" i="1"/>
  <c r="G182" i="1"/>
  <c r="H182" i="1"/>
  <c r="I182" i="1"/>
  <c r="J182" i="1"/>
  <c r="K182" i="1"/>
  <c r="L182" i="1"/>
  <c r="M182" i="1"/>
  <c r="C182" i="1"/>
  <c r="C187" i="1"/>
  <c r="M187" i="1"/>
  <c r="L187" i="1"/>
  <c r="K187" i="1"/>
  <c r="J187" i="1"/>
  <c r="I187" i="1"/>
  <c r="H187" i="1"/>
  <c r="G187" i="1"/>
  <c r="F187" i="1"/>
  <c r="E187" i="1"/>
  <c r="D187" i="1"/>
  <c r="D192" i="1"/>
  <c r="E192" i="1"/>
  <c r="F192" i="1"/>
  <c r="G192" i="1"/>
  <c r="H192" i="1"/>
  <c r="I192" i="1"/>
  <c r="J192" i="1"/>
  <c r="K192" i="1"/>
  <c r="L192" i="1"/>
  <c r="M192" i="1"/>
  <c r="C192" i="1"/>
  <c r="D202" i="1"/>
  <c r="E202" i="1"/>
  <c r="F202" i="1"/>
  <c r="G202" i="1"/>
  <c r="H202" i="1"/>
  <c r="I202" i="1"/>
  <c r="J202" i="1"/>
  <c r="K202" i="1"/>
  <c r="L202" i="1"/>
  <c r="M202" i="1"/>
  <c r="C202" i="1"/>
  <c r="D207" i="1"/>
  <c r="E207" i="1"/>
  <c r="F207" i="1"/>
  <c r="G207" i="1"/>
  <c r="H207" i="1"/>
  <c r="I207" i="1"/>
  <c r="J207" i="1"/>
  <c r="K207" i="1"/>
  <c r="L207" i="1"/>
  <c r="M207" i="1"/>
  <c r="C207" i="1"/>
</calcChain>
</file>

<file path=xl/sharedStrings.xml><?xml version="1.0" encoding="utf-8"?>
<sst xmlns="http://schemas.openxmlformats.org/spreadsheetml/2006/main" count="331" uniqueCount="266">
  <si>
    <t>Centre</t>
  </si>
  <si>
    <t>Estudiants matriculats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</si>
  <si>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</si>
  <si>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</si>
  <si>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</si>
  <si>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</si>
  <si>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</si>
  <si>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</si>
  <si>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</si>
  <si>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</si>
  <si>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</si>
  <si>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</si>
  <si>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</si>
  <si>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Escola d'Enginyeria</t>
  </si>
  <si>
    <t>Enginyer de Materials</t>
  </si>
  <si>
    <t>Enginyer de Telecomunicació</t>
  </si>
  <si>
    <t>Enginyer en Electrònica</t>
  </si>
  <si>
    <t>Enginyer en Informàtica</t>
  </si>
  <si>
    <t>Enginyer Químic</t>
  </si>
  <si>
    <t>Enginyer Tècnic de Telecomunicacions - Sistemes Electrònics</t>
  </si>
  <si>
    <t>Enginyer Tècnic en Informàtica de Gestió</t>
  </si>
  <si>
    <t>Enginyer Tècnic Industrial, Especialitat en Química Industrial</t>
  </si>
  <si>
    <t>Enginyer Tècnica en Informàtica de Sistemes</t>
  </si>
  <si>
    <t>Graduat en Enginyeria de Sistemes de Telecomunicació</t>
  </si>
  <si>
    <t>Graduat en Enginyeria Electrònica de Telecomunicació</t>
  </si>
  <si>
    <t>Graduat en Enginyeria Informàtica</t>
  </si>
  <si>
    <t>Graduat en Enginyeria Química</t>
  </si>
  <si>
    <t>Graduat en Gestió Aeronàutica</t>
  </si>
  <si>
    <t>Graduat en Gestió Aeronàutica - estudi propi</t>
  </si>
  <si>
    <t>Escola Tècnica Superior d'Enginyeria</t>
  </si>
  <si>
    <t>Escola Universitària d'Estudis Empresarials de Sabadell</t>
  </si>
  <si>
    <t>Diplomat en Ciències Empresarials</t>
  </si>
  <si>
    <t>Escola Universitària d'Informàtica de Sabadell</t>
  </si>
  <si>
    <t>Facultat d'Economia i Empresa</t>
  </si>
  <si>
    <t>Graduat en Administració i Direcció d'Empreses</t>
  </si>
  <si>
    <t>Graduat en Administració i Direcció d'Empreses i Graduat en Dret</t>
  </si>
  <si>
    <t>Graduat en Comptabilitat i Finances</t>
  </si>
  <si>
    <t>Graduat en Economia</t>
  </si>
  <si>
    <t>Graduat en Empresa i Tecnologia</t>
  </si>
  <si>
    <t>Llicenciat en Administració i Direcció d'Empreses</t>
  </si>
  <si>
    <t>Llicenciat en Administració i Direcció d'Empreses i Llicenciat en Dret</t>
  </si>
  <si>
    <t>Llicenciat en Economia</t>
  </si>
  <si>
    <t>Llicenciat en Investigació i Tècniques de Mercat</t>
  </si>
  <si>
    <t>Facultat de Biociències</t>
  </si>
  <si>
    <t>Graduat en Biologia</t>
  </si>
  <si>
    <t>Graduat en Biologia Ambiental</t>
  </si>
  <si>
    <t>Graduat en Bioquímica</t>
  </si>
  <si>
    <t>Graduat en Biotecnologia</t>
  </si>
  <si>
    <t>Graduat en Ciències Biomèdiques</t>
  </si>
  <si>
    <t>Graduat en Genètica</t>
  </si>
  <si>
    <t>Graduat en Microbiologia</t>
  </si>
  <si>
    <t>Llicenciat en Biologia</t>
  </si>
  <si>
    <t>Llicenciat en Bioquímica</t>
  </si>
  <si>
    <t>Llicenciat en Biotecnologia</t>
  </si>
  <si>
    <t>Facultat de Ciències</t>
  </si>
  <si>
    <t>Diplomat en Estadística</t>
  </si>
  <si>
    <t>Enginyer en Informàtica i Graduat en Matemàtiques</t>
  </si>
  <si>
    <t>Enginyer en Informàtica i Llicenciat en Matemàtiques</t>
  </si>
  <si>
    <t>Graduat en Ciències Ambientals</t>
  </si>
  <si>
    <t>Graduat en Ciències Ambientals i Geologia</t>
  </si>
  <si>
    <t>Graduat en Estadística Aplicada</t>
  </si>
  <si>
    <t>Graduat en Física</t>
  </si>
  <si>
    <t>Graduat en Física i Matemàtiques</t>
  </si>
  <si>
    <t>Graduat en Física i Química</t>
  </si>
  <si>
    <t>Graduat en Geologia</t>
  </si>
  <si>
    <t>Graduat en Matemàtiques</t>
  </si>
  <si>
    <t>Graduat en Nanociència i Nanotecnologia</t>
  </si>
  <si>
    <t>Graduat en Química</t>
  </si>
  <si>
    <t>Graduat Superior en Biotecnologia - estudi propi</t>
  </si>
  <si>
    <t>Llicenciat en Ciències Ambientals</t>
  </si>
  <si>
    <t>Llicenciat en Física</t>
  </si>
  <si>
    <t>Llicenciat en Geologia</t>
  </si>
  <si>
    <t>Llicenciat en Matemàtiques</t>
  </si>
  <si>
    <t>Llicenciat en Química</t>
  </si>
  <si>
    <t>Facultat de Ciències de l'Educació</t>
  </si>
  <si>
    <t>Diplomat en Educació Social</t>
  </si>
  <si>
    <t>Graduat en Dansa per a Mestres de Primària - estudi propi</t>
  </si>
  <si>
    <t>Graduat en Educació Infantil</t>
  </si>
  <si>
    <t>Graduat en Educació Primària</t>
  </si>
  <si>
    <t>Graduat en Educació Social</t>
  </si>
  <si>
    <t>Graduat en Pedagogia</t>
  </si>
  <si>
    <t>Llicenciat en Pedagogia</t>
  </si>
  <si>
    <t>Llicenciat en Psicopedagogia</t>
  </si>
  <si>
    <t>Mestre, Especialitat d'Educació Especial</t>
  </si>
  <si>
    <t>Mestre, Especialitat d'Educació Física</t>
  </si>
  <si>
    <t>Mestre, Especialitat d'Educació Infantil</t>
  </si>
  <si>
    <t>Mestre, Especialitat d'Educació Musical</t>
  </si>
  <si>
    <t>Mestre, Especialitat d'Educació Primària</t>
  </si>
  <si>
    <t>Mestre, Especialitat de Llengua Estrangera</t>
  </si>
  <si>
    <t>Facultat de Ciències de la Comunicació</t>
  </si>
  <si>
    <t>Graduat en Comunicació Audiovisual</t>
  </si>
  <si>
    <t>Graduat en Periodisme</t>
  </si>
  <si>
    <t>Graduat en Publicitat i Relacions Públiques</t>
  </si>
  <si>
    <t>Llicenciat en Ciències de la Informació</t>
  </si>
  <si>
    <t>Llicenciat en Comunicació Audiovisual</t>
  </si>
  <si>
    <t>Llicenciat en Documentació</t>
  </si>
  <si>
    <t>Llicenciat en Periodisme</t>
  </si>
  <si>
    <t>Llicenciat en Publicitat i Relacions Públiques</t>
  </si>
  <si>
    <t>Facultat de Ciències Econòmiques i Empresarials</t>
  </si>
  <si>
    <t>Facultat de Ciències Polítiques i de Sociologia</t>
  </si>
  <si>
    <t>Graduat en Ciència Política i Gestió Pública</t>
  </si>
  <si>
    <t>Graduat en Ciència Política i Gestió Pública i Graduat en Dret</t>
  </si>
  <si>
    <t>Graduat en Sociologia</t>
  </si>
  <si>
    <t>Llicenciat en Ciències Polítiques i de l'Administració</t>
  </si>
  <si>
    <t>Llicenciat en Ciències Polítiques i Sociologia</t>
  </si>
  <si>
    <t>Llicenciat en Sociologia</t>
  </si>
  <si>
    <t>Facultat de Dret</t>
  </si>
  <si>
    <t>Diplomat en Relacions Laborals</t>
  </si>
  <si>
    <t>Graduat en Criminologia</t>
  </si>
  <si>
    <t>Graduat en Dret</t>
  </si>
  <si>
    <t>Graduat en Relacions Laborals</t>
  </si>
  <si>
    <t>Llicenciat en Ciències del Treball</t>
  </si>
  <si>
    <t>Llicenciat en Criminologia</t>
  </si>
  <si>
    <t>Llicenciat en Dret</t>
  </si>
  <si>
    <t>Facultat de Filosofia i Lletres</t>
  </si>
  <si>
    <t>Graduat en Antropologia Social i Cultural</t>
  </si>
  <si>
    <t>Graduat en Arqueologia</t>
  </si>
  <si>
    <t>Graduat en Estudis Anglesos</t>
  </si>
  <si>
    <t>Graduat en Estudis Clàssics</t>
  </si>
  <si>
    <t>Graduat en Estudis d'Anglès i Català</t>
  </si>
  <si>
    <t>Graduat en Estudis d'Anglès i de Clàssiques</t>
  </si>
  <si>
    <t>Graduat en Estudis d'Anglès i Espanyol</t>
  </si>
  <si>
    <t>Graduat en Estudis d'Anglès i Francès</t>
  </si>
  <si>
    <t>Graduat en Estudis d'Espanyol i de Clàssiques</t>
  </si>
  <si>
    <t>Graduat en Estudis de Català i de Clàssiques</t>
  </si>
  <si>
    <t>Graduat en Estudis de Català i Espanyol</t>
  </si>
  <si>
    <t>Graduat en Estudis de Francès i Català</t>
  </si>
  <si>
    <t>Graduat en Estudis de Francès i d'Espanyol</t>
  </si>
  <si>
    <t>Graduat en Estudis de Francès i de Clàssiques</t>
  </si>
  <si>
    <t>Graduat en Estudis Francesos</t>
  </si>
  <si>
    <t>Graduat en Filosofia</t>
  </si>
  <si>
    <t>Graduat en Geografia i Ordenació del Territori</t>
  </si>
  <si>
    <t>Graduat en Història</t>
  </si>
  <si>
    <t>Graduat en Història de l'Art</t>
  </si>
  <si>
    <t>Graduat en Humanitats</t>
  </si>
  <si>
    <t>Graduat en Llengua i Literatura Catalanes</t>
  </si>
  <si>
    <t>Graduat en Llengua i Literatura Espanyoles</t>
  </si>
  <si>
    <t>Graduat en Musicologia</t>
  </si>
  <si>
    <t>Llicenciat en Antropologia Social i Cultural</t>
  </si>
  <si>
    <t>Llicenciat en Filologia Anglesa</t>
  </si>
  <si>
    <t>Llicenciat en Filologia Anglesa i Filologia Catalana</t>
  </si>
  <si>
    <t>Llicenciat en Filologia Anglesa i Filologia Francesa</t>
  </si>
  <si>
    <t>Llicenciat en Filologia Anglesa i Filologia Hispànica</t>
  </si>
  <si>
    <t>Llicenciat en Filologia Catalana</t>
  </si>
  <si>
    <t>Llicenciat en Filologia Catalana i Filologia Anglesa</t>
  </si>
  <si>
    <t>Llicenciat en Filologia Catalana i Filologia Francesa</t>
  </si>
  <si>
    <t>Llicenciat en Filologia Catalana i Filologia Hispànica</t>
  </si>
  <si>
    <t>Llicenciat en Filologia Clàssica</t>
  </si>
  <si>
    <t>Llicenciat en Filologia Francesa</t>
  </si>
  <si>
    <t>Llicenciat en Filologia Francesa i Filologia Anglesa</t>
  </si>
  <si>
    <t>Llicenciat en Filologia Francesa i Filologia Catalana</t>
  </si>
  <si>
    <t>Llicenciat en Filologia Francesa i Filologia Hispànica</t>
  </si>
  <si>
    <t>Llicenciat en Filologia Francesa i Traducció i Interpretació (Francès)</t>
  </si>
  <si>
    <t>Llicenciat en Filologia Hispànica</t>
  </si>
  <si>
    <t>Llicenciat en Filologia Hispànica i Filologia Anglesa</t>
  </si>
  <si>
    <t>Llicenciat en Filologia Hispànica i Filologia Catalana</t>
  </si>
  <si>
    <t>Llicenciat en Filologia Hispànica i Filologia Francesa</t>
  </si>
  <si>
    <t>Llicenciat en Filosofia</t>
  </si>
  <si>
    <t>Llicenciat en Filosofia i Lletres - Història</t>
  </si>
  <si>
    <t>Llicenciat en Geografia</t>
  </si>
  <si>
    <t>Llicenciat en Geografia (en xarxa)</t>
  </si>
  <si>
    <t>Llicenciat en Història</t>
  </si>
  <si>
    <t>Llicenciat en Història de l'Art</t>
  </si>
  <si>
    <t>Llicenciat en Història i Ciències de la Música</t>
  </si>
  <si>
    <t>Llicenciat en Humanitats</t>
  </si>
  <si>
    <t>Llicenciat en Teoria de la Literatura i Literatura Comparada</t>
  </si>
  <si>
    <t>Llicenciat Filosofia i Lletres - Filologia Hispànica</t>
  </si>
  <si>
    <t>Facultat de Medicina</t>
  </si>
  <si>
    <t>Graduat en Fisioteràpia</t>
  </si>
  <si>
    <t>Graduat en Infermeria</t>
  </si>
  <si>
    <t>Graduat en Medicina</t>
  </si>
  <si>
    <t>Llicenciat en Medicina</t>
  </si>
  <si>
    <t>Facultat de Psicologia</t>
  </si>
  <si>
    <t>Diplomat en Logopèdia</t>
  </si>
  <si>
    <t>Graduat en Logopèdia</t>
  </si>
  <si>
    <t>Graduat en Psicologia</t>
  </si>
  <si>
    <t>Llicenciat en Psicologia</t>
  </si>
  <si>
    <t>Facultat de Traducció i d'Interpretació</t>
  </si>
  <si>
    <t>Graduat en Estudis de l'Àsia Oriental</t>
  </si>
  <si>
    <t>Graduat en Traducció i Interpretació</t>
  </si>
  <si>
    <t>Graduat en Traducció i Interpretació i Llicenciat en Filologia Francesa</t>
  </si>
  <si>
    <t>Graduat Superior en Estudis Internacionals i Interculturals - estudi propi</t>
  </si>
  <si>
    <t>Llicenciat en Estudis d'Àsia Oriental</t>
  </si>
  <si>
    <t>Llicenciat en Traducció i Interpretació (Alemany)</t>
  </si>
  <si>
    <t>Llicenciat en Traducció i Interpretació (Anglès)</t>
  </si>
  <si>
    <t>Llicenciat en Traducció i Interpretació (Francès)</t>
  </si>
  <si>
    <t>Llicenciat en Traducció i Interpretació (Francès) i Filologia Francesa</t>
  </si>
  <si>
    <t>Facultat de Veterinària</t>
  </si>
  <si>
    <t>Graduat en Ciència i Tecnologia dels Aliments</t>
  </si>
  <si>
    <t>Graduat en Veterinària</t>
  </si>
  <si>
    <t>Llicenciat en Ciència i Tecnologia dels Aliments</t>
  </si>
  <si>
    <t>Llicenciat en Veterinària</t>
  </si>
  <si>
    <t>Total</t>
  </si>
  <si>
    <t>Graduat en Enginyeria Informàtica i Enginyeria Electrònica de Comunicacions</t>
  </si>
  <si>
    <t>Graduat en Enginyeria Informàtica i Enginyeria de Sistemes de Telecomunicació</t>
  </si>
  <si>
    <t>Evolució del estudiants matriculats en centres propis</t>
  </si>
  <si>
    <t>Curs 2013-2014</t>
  </si>
  <si>
    <t>Estudi</t>
  </si>
  <si>
    <t/>
  </si>
  <si>
    <t>OGID, Oficina de Gestió de la Informació i de la Documentació</t>
  </si>
  <si>
    <t>Evolució dels estudiants de primer i segon cicles i de grau matriculats en escoles adscrites i centres vinculats</t>
  </si>
  <si>
    <t>Estudis</t>
  </si>
  <si>
    <t>Nombre d'estudiants matriculats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</si>
  <si>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</si>
  <si>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</si>
  <si>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</si>
  <si>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</si>
  <si>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</si>
  <si>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</si>
  <si>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</si>
  <si>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</si>
  <si>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</si>
  <si>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</si>
  <si>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</si>
  <si>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Eina, Escola de Disseny i Art</t>
  </si>
  <si>
    <t>Disseny</t>
  </si>
  <si>
    <t>Grau de Disseny</t>
  </si>
  <si>
    <t>Escola Massana</t>
  </si>
  <si>
    <t>Arts i Disseny</t>
  </si>
  <si>
    <t>Grau en Arts i Disseny</t>
  </si>
  <si>
    <t>EU Ciències de la Salut</t>
  </si>
  <si>
    <t>Infermeria</t>
  </si>
  <si>
    <t>Fisioteràpia</t>
  </si>
  <si>
    <t>Logopèdia</t>
  </si>
  <si>
    <t>Podologia</t>
  </si>
  <si>
    <t>Grau de Fisioteràpia</t>
  </si>
  <si>
    <t>Grau d'Infermeria</t>
  </si>
  <si>
    <t>Grau de Logopèdia</t>
  </si>
  <si>
    <t>Grau de Podologia</t>
  </si>
  <si>
    <t>EU Infermeria de la Creu Roja</t>
  </si>
  <si>
    <t>Teràpia Ocupacional</t>
  </si>
  <si>
    <t>Grau de Teràpia Ocupacional</t>
  </si>
  <si>
    <t>EU Infermeria Sant Pau</t>
  </si>
  <si>
    <t>EU Infermeria Vall d'Hebron</t>
  </si>
  <si>
    <t>EU Infermeria i Fisioteràpia Gimbernat</t>
  </si>
  <si>
    <t>EU Estudis Empresarials de Manresa</t>
  </si>
  <si>
    <t>Ciències Empresarials</t>
  </si>
  <si>
    <t>Grau d'Educació Infantil</t>
  </si>
  <si>
    <t>Grau de Gestió d'Empreses</t>
  </si>
  <si>
    <t>EU Turisme i Direcció Hotelera</t>
  </si>
  <si>
    <t>Turisme</t>
  </si>
  <si>
    <t>Direcció Hotelera</t>
  </si>
  <si>
    <t>Grau en Turisme</t>
  </si>
  <si>
    <t>Grau en Direcció Hotelera</t>
  </si>
  <si>
    <t>Escola de Prevenció i Seguretat Integral</t>
  </si>
  <si>
    <t>Prevenció i Seguretat Integral</t>
  </si>
  <si>
    <t>Grau de Prevenció i Seguretat Integral</t>
  </si>
  <si>
    <t>Escola Superior d'Arxivística i Gestió de Documents</t>
  </si>
  <si>
    <t>Arxivística</t>
  </si>
  <si>
    <t>Escola Superior de Comerç i Distribució (ESCODI)</t>
  </si>
  <si>
    <t>Direcció de Comerç i Distribució</t>
  </si>
  <si>
    <t>EU Informàtica Tomàs Cerdà</t>
  </si>
  <si>
    <t>Enginyeria Tècnica d'Informàtica de Gestió</t>
  </si>
  <si>
    <t>Graduat de Multimèdia</t>
  </si>
  <si>
    <t>Grau d'Informàtica i Serveis</t>
  </si>
  <si>
    <t>EU Politècnica del Medi Ambient</t>
  </si>
  <si>
    <t>Enginyeria Tècnica Industrial, especialitat de Química</t>
  </si>
  <si>
    <t>EU Salesiana de Sarrià</t>
  </si>
  <si>
    <t>Enginyeria Tècnica Industrial, especialitat d'Electricitat</t>
  </si>
  <si>
    <t>Enginyeria Tècnica Industrial, especialitat d'Electrònica Industrial</t>
  </si>
  <si>
    <t>Enginyeria Tècnica Industrial, especialitat de Mecànica</t>
  </si>
  <si>
    <t>Enginyeria Tècnica Industrial, especialitat d'Electricitat i Electrònica</t>
  </si>
  <si>
    <t>Grau d'Enginyeria Elèctrica</t>
  </si>
  <si>
    <t>Grau d'Enginyeria Electrònica Industrial i Automàtica</t>
  </si>
  <si>
    <t>Grau d'Enginyeria d'Organització Industrial</t>
  </si>
  <si>
    <t>Grau d'Enginyeria Mecànica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</si>
</sst>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name val="Tahoma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56">
    <xf numFmtId="0" fontId="18" fillId="0" borderId="0" xfId="0" applyFont="1"/>
    <xf numFmtId="0" fontId="19" fillId="0" borderId="0" xfId="0" applyFont="1" applyAlignment="1"/>
    <xf numFmtId="0" fontId="20" fillId="0" borderId="0" xfId="0" applyFont="1" applyAlignment="1">
      <alignment vertical="top"/>
    </xf>
    <xf numFmtId="0" fontId="21" fillId="0" borderId="0" xfId="42" applyFont="1" applyAlignment="1">
      <alignment vertical="top"/>
    </xf>
    <xf numFmtId="0" fontId="21" fillId="33" borderId="13" xfId="0" applyFont="1" applyFill="1" applyBorder="1" applyAlignment="1">
      <alignment horizontal="left" vertical="center" wrapText="1"/>
    </xf>
    <xf numFmtId="164" fontId="21" fillId="33" borderId="13" xfId="0" applyNumberFormat="1" applyFont="1" applyFill="1" applyBorder="1" applyAlignment="1">
      <alignment horizontal="center" vertical="center"/>
    </xf>
    <xf numFmtId="164" fontId="22" fillId="34" borderId="14" xfId="0" applyNumberFormat="1" applyFont="1" applyFill="1" applyBorder="1" applyAlignment="1">
      <alignment horizontal="center" vertical="center"/>
    </xf>
    <xf numFmtId="0" fontId="22" fillId="33" borderId="13" xfId="0" applyFont="1" applyFill="1" applyBorder="1" applyAlignment="1">
      <alignment horizontal="center" wrapText="1"/>
    </xf>
    <xf numFmtId="164" fontId="21" fillId="33" borderId="12" xfId="0" applyNumberFormat="1" applyFont="1" applyFill="1" applyBorder="1" applyAlignment="1">
      <alignment horizontal="center" vertical="center"/>
    </xf>
    <xf numFmtId="0" fontId="22" fillId="34" borderId="14" xfId="0" applyFont="1" applyFill="1" applyBorder="1" applyAlignment="1">
      <alignment horizontal="left" vertical="center"/>
    </xf>
    <xf numFmtId="0" fontId="22" fillId="34" borderId="13" xfId="0" applyFont="1" applyFill="1" applyBorder="1" applyAlignment="1">
      <alignment horizontal="left" vertical="center"/>
    </xf>
    <xf numFmtId="0" fontId="22" fillId="34" borderId="17" xfId="0" applyFont="1" applyFill="1" applyBorder="1" applyAlignment="1">
      <alignment horizontal="left" vertical="center"/>
    </xf>
    <xf numFmtId="164" fontId="22" fillId="34" borderId="17" xfId="0" applyNumberFormat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33" borderId="18" xfId="0" applyFont="1" applyFill="1" applyBorder="1" applyAlignment="1">
      <alignment horizontal="left" vertical="center" wrapText="1"/>
    </xf>
    <xf numFmtId="0" fontId="22" fillId="34" borderId="19" xfId="0" applyFont="1" applyFill="1" applyBorder="1" applyAlignment="1">
      <alignment horizontal="left"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22" fillId="33" borderId="13" xfId="42" applyFont="1" applyFill="1" applyBorder="1" applyAlignment="1">
      <alignment horizontal="center" vertical="center" wrapText="1"/>
    </xf>
    <xf numFmtId="0" fontId="22" fillId="33" borderId="16" xfId="42" applyFont="1" applyFill="1" applyBorder="1" applyAlignment="1">
      <alignment horizontal="center" vertical="center" wrapText="1"/>
    </xf>
    <xf numFmtId="0" fontId="21" fillId="33" borderId="18" xfId="42" applyFont="1" applyFill="1" applyBorder="1" applyAlignment="1">
      <alignment horizontal="left" vertical="center" wrapText="1"/>
    </xf>
    <xf numFmtId="164" fontId="21" fillId="33" borderId="10" xfId="42" applyNumberFormat="1" applyFont="1" applyFill="1" applyBorder="1" applyAlignment="1">
      <alignment horizontal="center" vertical="center"/>
    </xf>
    <xf numFmtId="164" fontId="21" fillId="33" borderId="16" xfId="42" applyNumberFormat="1" applyFont="1" applyFill="1" applyBorder="1" applyAlignment="1">
      <alignment horizontal="center" vertical="center"/>
    </xf>
    <xf numFmtId="0" fontId="22" fillId="34" borderId="19" xfId="42" applyFont="1" applyFill="1" applyBorder="1" applyAlignment="1">
      <alignment horizontal="left" vertical="center"/>
    </xf>
    <xf numFmtId="164" fontId="22" fillId="34" borderId="14" xfId="42" applyNumberFormat="1" applyFont="1" applyFill="1" applyBorder="1" applyAlignment="1">
      <alignment horizontal="center" vertical="center"/>
    </xf>
    <xf numFmtId="164" fontId="22" fillId="34" borderId="21" xfId="42" applyNumberFormat="1" applyFont="1" applyFill="1" applyBorder="1" applyAlignment="1">
      <alignment horizontal="center" vertical="center"/>
    </xf>
    <xf numFmtId="14" fontId="18" fillId="0" borderId="0" xfId="0" applyNumberFormat="1" applyFont="1" applyAlignment="1">
      <alignment vertical="center"/>
    </xf>
    <xf numFmtId="0" fontId="22" fillId="34" borderId="13" xfId="42" applyFont="1" applyFill="1" applyBorder="1" applyAlignment="1">
      <alignment horizontal="left" vertical="center"/>
    </xf>
    <xf numFmtId="0" fontId="22" fillId="34" borderId="17" xfId="42" applyFont="1" applyFill="1" applyBorder="1" applyAlignment="1">
      <alignment horizontal="left" vertical="center"/>
    </xf>
    <xf numFmtId="164" fontId="22" fillId="34" borderId="17" xfId="42" applyNumberFormat="1" applyFont="1" applyFill="1" applyBorder="1" applyAlignment="1">
      <alignment horizontal="center" vertical="center"/>
    </xf>
    <xf numFmtId="14" fontId="23" fillId="0" borderId="0" xfId="0" applyNumberFormat="1" applyFont="1" applyAlignment="1">
      <alignment vertical="center"/>
    </xf>
    <xf numFmtId="0" fontId="21" fillId="0" borderId="0" xfId="42" applyFont="1"/>
    <xf numFmtId="0" fontId="21" fillId="0" borderId="0" xfId="42" applyFont="1" applyAlignment="1">
      <alignment horizontal="center"/>
    </xf>
    <xf numFmtId="0" fontId="23" fillId="0" borderId="0" xfId="0" applyNumberFormat="1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0" fontId="22" fillId="33" borderId="10" xfId="0" applyFont="1" applyFill="1" applyBorder="1" applyAlignment="1">
      <alignment horizontal="center" wrapText="1"/>
    </xf>
    <xf numFmtId="0" fontId="22" fillId="33" borderId="15" xfId="0" applyFont="1" applyFill="1" applyBorder="1" applyAlignment="1">
      <alignment horizontal="center" wrapText="1"/>
    </xf>
    <xf numFmtId="0" fontId="22" fillId="33" borderId="11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1" fillId="33" borderId="12" xfId="0" applyFont="1" applyFill="1" applyBorder="1" applyAlignment="1">
      <alignment horizontal="left" vertical="center" wrapText="1"/>
    </xf>
    <xf numFmtId="0" fontId="21" fillId="33" borderId="16" xfId="0" applyFont="1" applyFill="1" applyBorder="1" applyAlignment="1">
      <alignment horizontal="left" vertical="center" wrapText="1"/>
    </xf>
    <xf numFmtId="0" fontId="21" fillId="33" borderId="11" xfId="0" applyFont="1" applyFill="1" applyBorder="1" applyAlignment="1">
      <alignment horizontal="left" vertical="center" wrapText="1"/>
    </xf>
    <xf numFmtId="0" fontId="21" fillId="33" borderId="20" xfId="0" applyFont="1" applyFill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21" fillId="0" borderId="0" xfId="0" applyFont="1" applyAlignment="1">
      <alignment vertical="top" wrapText="1"/>
    </xf>
    <xf numFmtId="0" fontId="21" fillId="0" borderId="0" xfId="42" applyFont="1" applyAlignment="1">
      <alignment vertical="top" wrapText="1"/>
    </xf>
    <xf numFmtId="0" fontId="21" fillId="33" borderId="16" xfId="42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2" fillId="33" borderId="11" xfId="42" applyFont="1" applyFill="1" applyBorder="1" applyAlignment="1">
      <alignment horizontal="left" vertical="center" wrapText="1"/>
    </xf>
    <xf numFmtId="0" fontId="22" fillId="33" borderId="12" xfId="42" applyFont="1" applyFill="1" applyBorder="1" applyAlignment="1">
      <alignment horizontal="left" vertical="center" wrapText="1"/>
    </xf>
    <xf numFmtId="0" fontId="22" fillId="33" borderId="15" xfId="42" applyFont="1" applyFill="1" applyBorder="1" applyAlignment="1">
      <alignment horizontal="left" vertical="center" wrapText="1"/>
    </xf>
    <xf numFmtId="0" fontId="22" fillId="33" borderId="16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210"/>
  <sheetViews>
    <sheetView showGridLines="0" tabSelected="1" workbookViewId="0">
      <selection activeCell="A3" sqref="A3"/>
    </sheetView>
  </sheetViews>
  <sheetFormatPr baseColWidth="10" defaultColWidth="9.140625" defaultRowHeight="12.75" outlineLevelRow="1" x14ac:dyDescent="0.2"/>
  <cols>
    <col min="1" max="1" width="26.28515625" customWidth="1"/>
    <col min="2" max="2" width="51.5703125" customWidth="1"/>
    <col min="3" max="13" width="8.42578125" bestFit="1" customWidth="1"/>
  </cols>
  <sheetData>
    <row r="1" spans="1:14" ht="22.5" x14ac:dyDescent="0.3">
      <c r="A1" s="2" t="s">
        <v>195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x14ac:dyDescent="0.2">
      <c r="A3" s="3" t="s">
        <v>196</v>
      </c>
    </row>
    <row r="6" spans="1:14" ht="15" customHeight="1" x14ac:dyDescent="0.2">
      <c r="A6" s="41" t="s">
        <v>0</v>
      </c>
      <c r="B6" s="41" t="s">
        <v>197</v>
      </c>
      <c r="C6" s="39" t="s">
        <v>1</v>
      </c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4" ht="15" customHeight="1" x14ac:dyDescent="0.2">
      <c r="A7" s="42"/>
      <c r="B7" s="42"/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</row>
    <row r="8" spans="1:14" ht="15" customHeight="1" outlineLevel="1" x14ac:dyDescent="0.2">
      <c r="A8" s="44" t="s">
        <v>13</v>
      </c>
      <c r="B8" s="15" t="s">
        <v>14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47</v>
      </c>
      <c r="J8" s="5">
        <v>27</v>
      </c>
      <c r="K8" s="5">
        <v>15</v>
      </c>
      <c r="L8" s="5">
        <v>8</v>
      </c>
      <c r="M8" s="8">
        <v>3</v>
      </c>
    </row>
    <row r="9" spans="1:14" ht="15" customHeight="1" outlineLevel="1" x14ac:dyDescent="0.2">
      <c r="A9" s="43"/>
      <c r="B9" s="15" t="s">
        <v>15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72</v>
      </c>
      <c r="J9" s="5">
        <v>52</v>
      </c>
      <c r="K9" s="5">
        <v>45</v>
      </c>
      <c r="L9" s="5">
        <v>65</v>
      </c>
      <c r="M9" s="8">
        <v>45</v>
      </c>
    </row>
    <row r="10" spans="1:14" ht="15" customHeight="1" outlineLevel="1" x14ac:dyDescent="0.2">
      <c r="A10" s="43"/>
      <c r="B10" s="1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67</v>
      </c>
      <c r="J10" s="5">
        <v>35</v>
      </c>
      <c r="K10" s="5">
        <v>20</v>
      </c>
      <c r="L10" s="5">
        <v>10</v>
      </c>
      <c r="M10" s="8">
        <v>6</v>
      </c>
    </row>
    <row r="11" spans="1:14" ht="15" customHeight="1" outlineLevel="1" x14ac:dyDescent="0.2">
      <c r="A11" s="43"/>
      <c r="B11" s="15" t="s">
        <v>17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811</v>
      </c>
      <c r="J11" s="5">
        <v>575</v>
      </c>
      <c r="K11" s="5">
        <v>428</v>
      </c>
      <c r="L11" s="5">
        <v>289</v>
      </c>
      <c r="M11" s="8">
        <v>173</v>
      </c>
    </row>
    <row r="12" spans="1:14" ht="15" customHeight="1" outlineLevel="1" x14ac:dyDescent="0.2">
      <c r="A12" s="43"/>
      <c r="B12" s="15" t="s">
        <v>18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256</v>
      </c>
      <c r="J12" s="5">
        <v>203</v>
      </c>
      <c r="K12" s="5">
        <v>179</v>
      </c>
      <c r="L12" s="5">
        <v>148</v>
      </c>
      <c r="M12" s="8">
        <v>102</v>
      </c>
    </row>
    <row r="13" spans="1:14" ht="25.5" outlineLevel="1" x14ac:dyDescent="0.2">
      <c r="A13" s="43"/>
      <c r="B13" s="15" t="s">
        <v>19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363</v>
      </c>
      <c r="J13" s="5">
        <v>241</v>
      </c>
      <c r="K13" s="5">
        <v>163</v>
      </c>
      <c r="L13" s="5">
        <v>97</v>
      </c>
      <c r="M13" s="8">
        <v>38</v>
      </c>
    </row>
    <row r="14" spans="1:14" ht="15" customHeight="1" outlineLevel="1" x14ac:dyDescent="0.2">
      <c r="A14" s="43"/>
      <c r="B14" s="15" t="s">
        <v>20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352</v>
      </c>
      <c r="J14" s="5">
        <v>211</v>
      </c>
      <c r="K14" s="5">
        <v>138</v>
      </c>
      <c r="L14" s="5">
        <v>67</v>
      </c>
      <c r="M14" s="8">
        <v>28</v>
      </c>
    </row>
    <row r="15" spans="1:14" ht="15" customHeight="1" outlineLevel="1" x14ac:dyDescent="0.2">
      <c r="A15" s="43"/>
      <c r="B15" s="15" t="s">
        <v>21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161</v>
      </c>
      <c r="J15" s="5">
        <v>114</v>
      </c>
      <c r="K15" s="5">
        <v>66</v>
      </c>
      <c r="L15" s="5">
        <v>27</v>
      </c>
      <c r="M15" s="8">
        <v>3</v>
      </c>
    </row>
    <row r="16" spans="1:14" ht="15" customHeight="1" outlineLevel="1" x14ac:dyDescent="0.2">
      <c r="A16" s="43"/>
      <c r="B16" s="15" t="s">
        <v>22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408</v>
      </c>
      <c r="J16" s="5">
        <v>258</v>
      </c>
      <c r="K16" s="5">
        <v>166</v>
      </c>
      <c r="L16" s="5">
        <v>68</v>
      </c>
      <c r="M16" s="8">
        <v>37</v>
      </c>
    </row>
    <row r="17" spans="1:13" ht="15" customHeight="1" outlineLevel="1" x14ac:dyDescent="0.2">
      <c r="A17" s="43"/>
      <c r="B17" s="15" t="s">
        <v>23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79</v>
      </c>
      <c r="K17" s="5">
        <v>121</v>
      </c>
      <c r="L17" s="5">
        <v>165</v>
      </c>
      <c r="M17" s="8">
        <v>180</v>
      </c>
    </row>
    <row r="18" spans="1:13" ht="15" customHeight="1" outlineLevel="1" x14ac:dyDescent="0.2">
      <c r="A18" s="43"/>
      <c r="B18" s="15" t="s">
        <v>24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90</v>
      </c>
      <c r="K18" s="5">
        <v>142</v>
      </c>
      <c r="L18" s="5">
        <v>175</v>
      </c>
      <c r="M18" s="8">
        <v>191</v>
      </c>
    </row>
    <row r="19" spans="1:13" ht="15" customHeight="1" outlineLevel="1" x14ac:dyDescent="0.2">
      <c r="A19" s="43"/>
      <c r="B19" s="15" t="s">
        <v>25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369</v>
      </c>
      <c r="K19" s="5">
        <v>617</v>
      </c>
      <c r="L19" s="5">
        <v>784</v>
      </c>
      <c r="M19" s="8">
        <v>913</v>
      </c>
    </row>
    <row r="20" spans="1:13" ht="25.5" outlineLevel="1" x14ac:dyDescent="0.2">
      <c r="A20" s="43"/>
      <c r="B20" s="15" t="s">
        <v>193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8">
        <v>21</v>
      </c>
    </row>
    <row r="21" spans="1:13" ht="25.5" outlineLevel="1" x14ac:dyDescent="0.2">
      <c r="A21" s="43"/>
      <c r="B21" s="15" t="s">
        <v>194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8">
        <v>22</v>
      </c>
    </row>
    <row r="22" spans="1:13" ht="15" customHeight="1" outlineLevel="1" x14ac:dyDescent="0.2">
      <c r="A22" s="43"/>
      <c r="B22" s="15" t="s">
        <v>26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104</v>
      </c>
      <c r="K22" s="5">
        <v>169</v>
      </c>
      <c r="L22" s="5">
        <v>242</v>
      </c>
      <c r="M22" s="8">
        <v>290</v>
      </c>
    </row>
    <row r="23" spans="1:13" ht="15" customHeight="1" outlineLevel="1" x14ac:dyDescent="0.2">
      <c r="A23" s="43"/>
      <c r="B23" s="15" t="s">
        <v>27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122</v>
      </c>
      <c r="J23" s="5">
        <v>180</v>
      </c>
      <c r="K23" s="5">
        <v>234</v>
      </c>
      <c r="L23" s="5">
        <v>251</v>
      </c>
      <c r="M23" s="8">
        <v>260</v>
      </c>
    </row>
    <row r="24" spans="1:13" ht="15" customHeight="1" outlineLevel="1" x14ac:dyDescent="0.2">
      <c r="A24" s="43"/>
      <c r="B24" s="15" t="s">
        <v>28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10</v>
      </c>
      <c r="J24" s="5">
        <v>1</v>
      </c>
      <c r="K24" s="5">
        <v>1</v>
      </c>
      <c r="L24" s="5">
        <v>1</v>
      </c>
      <c r="M24" s="8">
        <v>0</v>
      </c>
    </row>
    <row r="25" spans="1:13" ht="15" customHeight="1" x14ac:dyDescent="0.2">
      <c r="A25" s="43"/>
      <c r="B25" s="16" t="s">
        <v>192</v>
      </c>
      <c r="C25" s="6">
        <f>SUM(C8:C24)</f>
        <v>0</v>
      </c>
      <c r="D25" s="6">
        <f t="shared" ref="D25:M25" si="0">SUM(D8:D24)</f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2669</v>
      </c>
      <c r="J25" s="6">
        <f t="shared" si="0"/>
        <v>2539</v>
      </c>
      <c r="K25" s="6">
        <f t="shared" si="0"/>
        <v>2504</v>
      </c>
      <c r="L25" s="6">
        <f t="shared" si="0"/>
        <v>2397</v>
      </c>
      <c r="M25" s="6">
        <f t="shared" si="0"/>
        <v>2312</v>
      </c>
    </row>
    <row r="26" spans="1:13" ht="15" customHeight="1" outlineLevel="1" x14ac:dyDescent="0.2">
      <c r="A26" s="43" t="s">
        <v>29</v>
      </c>
      <c r="B26" s="15" t="s">
        <v>14</v>
      </c>
      <c r="C26" s="5">
        <v>71</v>
      </c>
      <c r="D26" s="5">
        <v>72</v>
      </c>
      <c r="E26" s="5">
        <v>65</v>
      </c>
      <c r="F26" s="5">
        <v>51</v>
      </c>
      <c r="G26" s="5">
        <v>47</v>
      </c>
      <c r="H26" s="5">
        <v>42</v>
      </c>
      <c r="I26" s="5">
        <v>0</v>
      </c>
      <c r="J26" s="5">
        <v>0</v>
      </c>
      <c r="K26" s="5">
        <v>0</v>
      </c>
      <c r="L26" s="5">
        <v>0</v>
      </c>
      <c r="M26" s="8">
        <v>0</v>
      </c>
    </row>
    <row r="27" spans="1:13" ht="15" customHeight="1" outlineLevel="1" x14ac:dyDescent="0.2">
      <c r="A27" s="43"/>
      <c r="B27" s="15" t="s">
        <v>15</v>
      </c>
      <c r="C27" s="5">
        <v>0</v>
      </c>
      <c r="D27" s="5">
        <v>18</v>
      </c>
      <c r="E27" s="5">
        <v>46</v>
      </c>
      <c r="F27" s="5">
        <v>76</v>
      </c>
      <c r="G27" s="5">
        <v>83</v>
      </c>
      <c r="H27" s="5">
        <v>68</v>
      </c>
      <c r="I27" s="5">
        <v>0</v>
      </c>
      <c r="J27" s="5">
        <v>0</v>
      </c>
      <c r="K27" s="5">
        <v>0</v>
      </c>
      <c r="L27" s="5">
        <v>0</v>
      </c>
      <c r="M27" s="8">
        <v>0</v>
      </c>
    </row>
    <row r="28" spans="1:13" ht="15" customHeight="1" outlineLevel="1" x14ac:dyDescent="0.2">
      <c r="A28" s="43"/>
      <c r="B28" s="15" t="s">
        <v>16</v>
      </c>
      <c r="C28" s="5">
        <v>106</v>
      </c>
      <c r="D28" s="5">
        <v>97</v>
      </c>
      <c r="E28" s="5">
        <v>77</v>
      </c>
      <c r="F28" s="5">
        <v>72</v>
      </c>
      <c r="G28" s="5">
        <v>59</v>
      </c>
      <c r="H28" s="5">
        <v>54</v>
      </c>
      <c r="I28" s="5">
        <v>0</v>
      </c>
      <c r="J28" s="5">
        <v>0</v>
      </c>
      <c r="K28" s="5">
        <v>0</v>
      </c>
      <c r="L28" s="5">
        <v>0</v>
      </c>
      <c r="M28" s="8">
        <v>0</v>
      </c>
    </row>
    <row r="29" spans="1:13" ht="15" customHeight="1" outlineLevel="1" x14ac:dyDescent="0.2">
      <c r="A29" s="43"/>
      <c r="B29" s="15" t="s">
        <v>17</v>
      </c>
      <c r="C29" s="5">
        <v>1528</v>
      </c>
      <c r="D29" s="5">
        <v>1468</v>
      </c>
      <c r="E29" s="5">
        <v>1335</v>
      </c>
      <c r="F29" s="5">
        <v>1160</v>
      </c>
      <c r="G29" s="5">
        <v>990</v>
      </c>
      <c r="H29" s="5">
        <v>867</v>
      </c>
      <c r="I29" s="5">
        <v>0</v>
      </c>
      <c r="J29" s="5">
        <v>0</v>
      </c>
      <c r="K29" s="5">
        <v>0</v>
      </c>
      <c r="L29" s="5">
        <v>0</v>
      </c>
      <c r="M29" s="8">
        <v>0</v>
      </c>
    </row>
    <row r="30" spans="1:13" ht="15" customHeight="1" outlineLevel="1" x14ac:dyDescent="0.2">
      <c r="A30" s="43"/>
      <c r="B30" s="15" t="s">
        <v>18</v>
      </c>
      <c r="C30" s="5">
        <v>295</v>
      </c>
      <c r="D30" s="5">
        <v>302</v>
      </c>
      <c r="E30" s="5">
        <v>288</v>
      </c>
      <c r="F30" s="5">
        <v>280</v>
      </c>
      <c r="G30" s="5">
        <v>275</v>
      </c>
      <c r="H30" s="5">
        <v>240</v>
      </c>
      <c r="I30" s="5">
        <v>0</v>
      </c>
      <c r="J30" s="5">
        <v>0</v>
      </c>
      <c r="K30" s="5">
        <v>0</v>
      </c>
      <c r="L30" s="5">
        <v>0</v>
      </c>
      <c r="M30" s="8">
        <v>0</v>
      </c>
    </row>
    <row r="31" spans="1:13" ht="25.5" outlineLevel="1" x14ac:dyDescent="0.2">
      <c r="A31" s="43"/>
      <c r="B31" s="15" t="s">
        <v>19</v>
      </c>
      <c r="C31" s="5">
        <v>256</v>
      </c>
      <c r="D31" s="5">
        <v>309</v>
      </c>
      <c r="E31" s="5">
        <v>334</v>
      </c>
      <c r="F31" s="5">
        <v>324</v>
      </c>
      <c r="G31" s="5">
        <v>323</v>
      </c>
      <c r="H31" s="5">
        <v>346</v>
      </c>
      <c r="I31" s="5">
        <v>0</v>
      </c>
      <c r="J31" s="5">
        <v>0</v>
      </c>
      <c r="K31" s="5">
        <v>0</v>
      </c>
      <c r="L31" s="5">
        <v>0</v>
      </c>
      <c r="M31" s="8">
        <v>0</v>
      </c>
    </row>
    <row r="32" spans="1:13" ht="15" customHeight="1" outlineLevel="1" x14ac:dyDescent="0.2">
      <c r="A32" s="43"/>
      <c r="B32" s="15" t="s">
        <v>21</v>
      </c>
      <c r="C32" s="5">
        <v>0</v>
      </c>
      <c r="D32" s="5">
        <v>0</v>
      </c>
      <c r="E32" s="5">
        <v>136</v>
      </c>
      <c r="F32" s="5">
        <v>127</v>
      </c>
      <c r="G32" s="5">
        <v>149</v>
      </c>
      <c r="H32" s="5">
        <v>155</v>
      </c>
      <c r="I32" s="5">
        <v>0</v>
      </c>
      <c r="J32" s="5">
        <v>0</v>
      </c>
      <c r="K32" s="5">
        <v>0</v>
      </c>
      <c r="L32" s="5">
        <v>0</v>
      </c>
      <c r="M32" s="8">
        <v>0</v>
      </c>
    </row>
    <row r="33" spans="1:13" ht="15" customHeight="1" outlineLevel="1" x14ac:dyDescent="0.2">
      <c r="A33" s="43"/>
      <c r="B33" s="15" t="s">
        <v>28</v>
      </c>
      <c r="C33" s="5">
        <v>0</v>
      </c>
      <c r="D33" s="5">
        <v>4</v>
      </c>
      <c r="E33" s="5">
        <v>19</v>
      </c>
      <c r="F33" s="5">
        <v>42</v>
      </c>
      <c r="G33" s="5">
        <v>49</v>
      </c>
      <c r="H33" s="5">
        <v>56</v>
      </c>
      <c r="I33" s="5">
        <v>0</v>
      </c>
      <c r="J33" s="5">
        <v>0</v>
      </c>
      <c r="K33" s="5">
        <v>0</v>
      </c>
      <c r="L33" s="5">
        <v>0</v>
      </c>
      <c r="M33" s="8">
        <v>0</v>
      </c>
    </row>
    <row r="34" spans="1:13" ht="15" customHeight="1" x14ac:dyDescent="0.2">
      <c r="A34" s="43"/>
      <c r="B34" s="16" t="s">
        <v>192</v>
      </c>
      <c r="C34" s="6">
        <f>SUM(C26:C33)</f>
        <v>2256</v>
      </c>
      <c r="D34" s="6">
        <f t="shared" ref="D34:M34" si="1">SUM(D26:D33)</f>
        <v>2270</v>
      </c>
      <c r="E34" s="6">
        <f t="shared" si="1"/>
        <v>2300</v>
      </c>
      <c r="F34" s="6">
        <f t="shared" si="1"/>
        <v>2132</v>
      </c>
      <c r="G34" s="6">
        <f t="shared" si="1"/>
        <v>1975</v>
      </c>
      <c r="H34" s="6">
        <f t="shared" si="1"/>
        <v>1828</v>
      </c>
      <c r="I34" s="6">
        <f t="shared" si="1"/>
        <v>0</v>
      </c>
      <c r="J34" s="6">
        <f t="shared" si="1"/>
        <v>0</v>
      </c>
      <c r="K34" s="6">
        <f t="shared" si="1"/>
        <v>0</v>
      </c>
      <c r="L34" s="6">
        <f t="shared" si="1"/>
        <v>0</v>
      </c>
      <c r="M34" s="6">
        <f t="shared" si="1"/>
        <v>0</v>
      </c>
    </row>
    <row r="35" spans="1:13" ht="15" customHeight="1" outlineLevel="1" x14ac:dyDescent="0.2">
      <c r="A35" s="43" t="s">
        <v>30</v>
      </c>
      <c r="B35" s="15" t="s">
        <v>31</v>
      </c>
      <c r="C35" s="5">
        <v>1449</v>
      </c>
      <c r="D35" s="5">
        <v>1398</v>
      </c>
      <c r="E35" s="5">
        <v>1419</v>
      </c>
      <c r="F35" s="5">
        <v>1349</v>
      </c>
      <c r="G35" s="5">
        <v>1276</v>
      </c>
      <c r="H35" s="5">
        <v>1188</v>
      </c>
      <c r="I35" s="5">
        <v>0</v>
      </c>
      <c r="J35" s="5">
        <v>0</v>
      </c>
      <c r="K35" s="5">
        <v>0</v>
      </c>
      <c r="L35" s="5">
        <v>0</v>
      </c>
      <c r="M35" s="8">
        <v>0</v>
      </c>
    </row>
    <row r="36" spans="1:13" ht="15" customHeight="1" x14ac:dyDescent="0.2">
      <c r="A36" s="43"/>
      <c r="B36" s="16" t="s">
        <v>192</v>
      </c>
      <c r="C36" s="6">
        <f>SUM(C35)</f>
        <v>1449</v>
      </c>
      <c r="D36" s="6">
        <f t="shared" ref="D36:M36" si="2">SUM(D35)</f>
        <v>1398</v>
      </c>
      <c r="E36" s="6">
        <f t="shared" si="2"/>
        <v>1419</v>
      </c>
      <c r="F36" s="6">
        <f t="shared" si="2"/>
        <v>1349</v>
      </c>
      <c r="G36" s="6">
        <f t="shared" si="2"/>
        <v>1276</v>
      </c>
      <c r="H36" s="6">
        <f t="shared" si="2"/>
        <v>1188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</row>
    <row r="37" spans="1:13" ht="15" customHeight="1" outlineLevel="1" x14ac:dyDescent="0.2">
      <c r="A37" s="43" t="s">
        <v>32</v>
      </c>
      <c r="B37" s="15" t="s">
        <v>20</v>
      </c>
      <c r="C37" s="5">
        <v>539</v>
      </c>
      <c r="D37" s="5">
        <v>518</v>
      </c>
      <c r="E37" s="5">
        <v>471</v>
      </c>
      <c r="F37" s="5">
        <v>459</v>
      </c>
      <c r="G37" s="5">
        <v>412</v>
      </c>
      <c r="H37" s="5">
        <v>384</v>
      </c>
      <c r="I37" s="5">
        <v>0</v>
      </c>
      <c r="J37" s="5">
        <v>0</v>
      </c>
      <c r="K37" s="5">
        <v>0</v>
      </c>
      <c r="L37" s="5">
        <v>0</v>
      </c>
      <c r="M37" s="8">
        <v>0</v>
      </c>
    </row>
    <row r="38" spans="1:13" ht="15" customHeight="1" outlineLevel="1" x14ac:dyDescent="0.2">
      <c r="A38" s="43"/>
      <c r="B38" s="15" t="s">
        <v>22</v>
      </c>
      <c r="C38" s="5">
        <v>577</v>
      </c>
      <c r="D38" s="5">
        <v>547</v>
      </c>
      <c r="E38" s="5">
        <v>498</v>
      </c>
      <c r="F38" s="5">
        <v>465</v>
      </c>
      <c r="G38" s="5">
        <v>448</v>
      </c>
      <c r="H38" s="5">
        <v>405</v>
      </c>
      <c r="I38" s="5">
        <v>0</v>
      </c>
      <c r="J38" s="5">
        <v>0</v>
      </c>
      <c r="K38" s="5">
        <v>0</v>
      </c>
      <c r="L38" s="5">
        <v>0</v>
      </c>
      <c r="M38" s="8">
        <v>0</v>
      </c>
    </row>
    <row r="39" spans="1:13" ht="15" customHeight="1" x14ac:dyDescent="0.2">
      <c r="A39" s="43"/>
      <c r="B39" s="16" t="s">
        <v>192</v>
      </c>
      <c r="C39" s="6">
        <f>SUM(C37:C38)</f>
        <v>1116</v>
      </c>
      <c r="D39" s="6">
        <f t="shared" ref="D39:M39" si="3">SUM(D37:D38)</f>
        <v>1065</v>
      </c>
      <c r="E39" s="6">
        <f t="shared" si="3"/>
        <v>969</v>
      </c>
      <c r="F39" s="6">
        <f t="shared" si="3"/>
        <v>924</v>
      </c>
      <c r="G39" s="6">
        <f t="shared" si="3"/>
        <v>860</v>
      </c>
      <c r="H39" s="6">
        <f t="shared" si="3"/>
        <v>789</v>
      </c>
      <c r="I39" s="6">
        <f t="shared" si="3"/>
        <v>0</v>
      </c>
      <c r="J39" s="6">
        <f t="shared" si="3"/>
        <v>0</v>
      </c>
      <c r="K39" s="6">
        <f t="shared" si="3"/>
        <v>0</v>
      </c>
      <c r="L39" s="6">
        <f t="shared" si="3"/>
        <v>0</v>
      </c>
      <c r="M39" s="6">
        <f t="shared" si="3"/>
        <v>0</v>
      </c>
    </row>
    <row r="40" spans="1:13" ht="15" customHeight="1" outlineLevel="1" x14ac:dyDescent="0.2">
      <c r="A40" s="43" t="s">
        <v>33</v>
      </c>
      <c r="B40" s="15" t="s">
        <v>31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1197</v>
      </c>
      <c r="J40" s="5">
        <v>805</v>
      </c>
      <c r="K40" s="5">
        <v>504</v>
      </c>
      <c r="L40" s="5">
        <v>157</v>
      </c>
      <c r="M40" s="8">
        <v>34</v>
      </c>
    </row>
    <row r="41" spans="1:13" ht="15" customHeight="1" outlineLevel="1" x14ac:dyDescent="0.2">
      <c r="A41" s="43"/>
      <c r="B41" s="15" t="s">
        <v>34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244</v>
      </c>
      <c r="K41" s="5">
        <v>457</v>
      </c>
      <c r="L41" s="5">
        <v>656</v>
      </c>
      <c r="M41" s="8">
        <v>876</v>
      </c>
    </row>
    <row r="42" spans="1:13" ht="25.5" outlineLevel="1" x14ac:dyDescent="0.2">
      <c r="A42" s="43"/>
      <c r="B42" s="15" t="s">
        <v>35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61</v>
      </c>
      <c r="K42" s="5">
        <v>138</v>
      </c>
      <c r="L42" s="5">
        <v>207</v>
      </c>
      <c r="M42" s="8">
        <v>279</v>
      </c>
    </row>
    <row r="43" spans="1:13" ht="15" customHeight="1" outlineLevel="1" x14ac:dyDescent="0.2">
      <c r="A43" s="43"/>
      <c r="B43" s="15" t="s">
        <v>36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169</v>
      </c>
      <c r="K43" s="5">
        <v>307</v>
      </c>
      <c r="L43" s="5">
        <v>440</v>
      </c>
      <c r="M43" s="8">
        <v>538</v>
      </c>
    </row>
    <row r="44" spans="1:13" ht="15" customHeight="1" outlineLevel="1" x14ac:dyDescent="0.2">
      <c r="A44" s="43"/>
      <c r="B44" s="15" t="s">
        <v>37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217</v>
      </c>
      <c r="K44" s="5">
        <v>365</v>
      </c>
      <c r="L44" s="5">
        <v>538</v>
      </c>
      <c r="M44" s="8">
        <v>652</v>
      </c>
    </row>
    <row r="45" spans="1:13" ht="15" customHeight="1" outlineLevel="1" x14ac:dyDescent="0.2">
      <c r="A45" s="43"/>
      <c r="B45" s="15" t="s">
        <v>38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87</v>
      </c>
      <c r="K45" s="5">
        <v>154</v>
      </c>
      <c r="L45" s="5">
        <v>219</v>
      </c>
      <c r="M45" s="8">
        <v>289</v>
      </c>
    </row>
    <row r="46" spans="1:13" ht="15" customHeight="1" outlineLevel="1" x14ac:dyDescent="0.2">
      <c r="A46" s="43"/>
      <c r="B46" s="15" t="s">
        <v>39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1459</v>
      </c>
      <c r="J46" s="5">
        <v>1112</v>
      </c>
      <c r="K46" s="5">
        <v>916</v>
      </c>
      <c r="L46" s="5">
        <v>551</v>
      </c>
      <c r="M46" s="8">
        <v>232</v>
      </c>
    </row>
    <row r="47" spans="1:13" ht="25.5" outlineLevel="1" x14ac:dyDescent="0.2">
      <c r="A47" s="43"/>
      <c r="B47" s="15" t="s">
        <v>40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328</v>
      </c>
      <c r="J47" s="5">
        <v>252</v>
      </c>
      <c r="K47" s="5">
        <v>202</v>
      </c>
      <c r="L47" s="5">
        <v>164</v>
      </c>
      <c r="M47" s="8">
        <v>118</v>
      </c>
    </row>
    <row r="48" spans="1:13" ht="15" customHeight="1" outlineLevel="1" x14ac:dyDescent="0.2">
      <c r="A48" s="43"/>
      <c r="B48" s="15" t="s">
        <v>41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1155</v>
      </c>
      <c r="J48" s="5">
        <v>878</v>
      </c>
      <c r="K48" s="5">
        <v>663</v>
      </c>
      <c r="L48" s="5">
        <v>428</v>
      </c>
      <c r="M48" s="8">
        <v>204</v>
      </c>
    </row>
    <row r="49" spans="1:13" ht="15" customHeight="1" outlineLevel="1" x14ac:dyDescent="0.2">
      <c r="A49" s="43"/>
      <c r="B49" s="15" t="s">
        <v>42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162</v>
      </c>
      <c r="J49" s="5">
        <v>138</v>
      </c>
      <c r="K49" s="5">
        <v>82</v>
      </c>
      <c r="L49" s="5">
        <v>32</v>
      </c>
      <c r="M49" s="8">
        <v>8</v>
      </c>
    </row>
    <row r="50" spans="1:13" ht="15" customHeight="1" x14ac:dyDescent="0.2">
      <c r="A50" s="43"/>
      <c r="B50" s="16" t="s">
        <v>192</v>
      </c>
      <c r="C50" s="6">
        <f>SUM(C40:C49)</f>
        <v>0</v>
      </c>
      <c r="D50" s="6">
        <f t="shared" ref="D50" si="4">SUM(D40:D49)</f>
        <v>0</v>
      </c>
      <c r="E50" s="6">
        <f t="shared" ref="E50" si="5">SUM(E40:E49)</f>
        <v>0</v>
      </c>
      <c r="F50" s="6">
        <f t="shared" ref="F50" si="6">SUM(F40:F49)</f>
        <v>0</v>
      </c>
      <c r="G50" s="6">
        <f t="shared" ref="G50" si="7">SUM(G40:G49)</f>
        <v>0</v>
      </c>
      <c r="H50" s="6">
        <f t="shared" ref="H50" si="8">SUM(H40:H49)</f>
        <v>0</v>
      </c>
      <c r="I50" s="6">
        <f t="shared" ref="I50" si="9">SUM(I40:I49)</f>
        <v>4301</v>
      </c>
      <c r="J50" s="6">
        <f t="shared" ref="J50" si="10">SUM(J40:J49)</f>
        <v>3963</v>
      </c>
      <c r="K50" s="6">
        <f t="shared" ref="K50" si="11">SUM(K40:K49)</f>
        <v>3788</v>
      </c>
      <c r="L50" s="6">
        <f t="shared" ref="L50" si="12">SUM(L40:L49)</f>
        <v>3392</v>
      </c>
      <c r="M50" s="6">
        <f t="shared" ref="M50" si="13">SUM(M40:M49)</f>
        <v>3230</v>
      </c>
    </row>
    <row r="51" spans="1:13" ht="15" customHeight="1" outlineLevel="1" x14ac:dyDescent="0.2">
      <c r="A51" s="43" t="s">
        <v>43</v>
      </c>
      <c r="B51" s="15" t="s">
        <v>44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107</v>
      </c>
      <c r="J51" s="5">
        <v>181</v>
      </c>
      <c r="K51" s="5">
        <v>268</v>
      </c>
      <c r="L51" s="5">
        <v>357</v>
      </c>
      <c r="M51" s="8">
        <v>367</v>
      </c>
    </row>
    <row r="52" spans="1:13" ht="15" customHeight="1" outlineLevel="1" x14ac:dyDescent="0.2">
      <c r="A52" s="43"/>
      <c r="B52" s="15" t="s">
        <v>45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61</v>
      </c>
      <c r="J52" s="5">
        <v>131</v>
      </c>
      <c r="K52" s="5">
        <v>195</v>
      </c>
      <c r="L52" s="5">
        <v>248</v>
      </c>
      <c r="M52" s="8">
        <v>271</v>
      </c>
    </row>
    <row r="53" spans="1:13" ht="15" customHeight="1" outlineLevel="1" x14ac:dyDescent="0.2">
      <c r="A53" s="43"/>
      <c r="B53" s="15" t="s">
        <v>46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58</v>
      </c>
      <c r="J53" s="5">
        <v>121</v>
      </c>
      <c r="K53" s="5">
        <v>180</v>
      </c>
      <c r="L53" s="5">
        <v>238</v>
      </c>
      <c r="M53" s="8">
        <v>250</v>
      </c>
    </row>
    <row r="54" spans="1:13" ht="15" customHeight="1" outlineLevel="1" x14ac:dyDescent="0.2">
      <c r="A54" s="43"/>
      <c r="B54" s="15" t="s">
        <v>47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83</v>
      </c>
      <c r="J54" s="5">
        <v>162</v>
      </c>
      <c r="K54" s="5">
        <v>243</v>
      </c>
      <c r="L54" s="5">
        <v>312</v>
      </c>
      <c r="M54" s="8">
        <v>320</v>
      </c>
    </row>
    <row r="55" spans="1:13" ht="15" customHeight="1" outlineLevel="1" x14ac:dyDescent="0.2">
      <c r="A55" s="43"/>
      <c r="B55" s="15" t="s">
        <v>48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70</v>
      </c>
      <c r="J55" s="5">
        <v>120</v>
      </c>
      <c r="K55" s="5">
        <v>182</v>
      </c>
      <c r="L55" s="5">
        <v>226</v>
      </c>
      <c r="M55" s="8">
        <v>232</v>
      </c>
    </row>
    <row r="56" spans="1:13" ht="15" customHeight="1" outlineLevel="1" x14ac:dyDescent="0.2">
      <c r="A56" s="43"/>
      <c r="B56" s="15" t="s">
        <v>49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59</v>
      </c>
      <c r="J56" s="5">
        <v>124</v>
      </c>
      <c r="K56" s="5">
        <v>186</v>
      </c>
      <c r="L56" s="5">
        <v>234</v>
      </c>
      <c r="M56" s="8">
        <v>243</v>
      </c>
    </row>
    <row r="57" spans="1:13" ht="15" customHeight="1" outlineLevel="1" x14ac:dyDescent="0.2">
      <c r="A57" s="43"/>
      <c r="B57" s="15" t="s">
        <v>50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62</v>
      </c>
      <c r="J57" s="5">
        <v>127</v>
      </c>
      <c r="K57" s="5">
        <v>182</v>
      </c>
      <c r="L57" s="5">
        <v>242</v>
      </c>
      <c r="M57" s="8">
        <v>253</v>
      </c>
    </row>
    <row r="58" spans="1:13" ht="15" customHeight="1" outlineLevel="1" x14ac:dyDescent="0.2">
      <c r="A58" s="43"/>
      <c r="B58" s="15" t="s">
        <v>51</v>
      </c>
      <c r="C58" s="5">
        <v>0</v>
      </c>
      <c r="D58" s="5">
        <v>0</v>
      </c>
      <c r="E58" s="5">
        <v>0</v>
      </c>
      <c r="F58" s="5">
        <v>1372</v>
      </c>
      <c r="G58" s="5">
        <v>1364</v>
      </c>
      <c r="H58" s="5">
        <v>1372</v>
      </c>
      <c r="I58" s="5">
        <v>1058</v>
      </c>
      <c r="J58" s="5">
        <v>838</v>
      </c>
      <c r="K58" s="5">
        <v>561</v>
      </c>
      <c r="L58" s="5">
        <v>219</v>
      </c>
      <c r="M58" s="8">
        <v>46</v>
      </c>
    </row>
    <row r="59" spans="1:13" ht="15" customHeight="1" outlineLevel="1" x14ac:dyDescent="0.2">
      <c r="A59" s="43"/>
      <c r="B59" s="15" t="s">
        <v>52</v>
      </c>
      <c r="C59" s="5">
        <v>0</v>
      </c>
      <c r="D59" s="5">
        <v>0</v>
      </c>
      <c r="E59" s="5">
        <v>0</v>
      </c>
      <c r="F59" s="5">
        <v>122</v>
      </c>
      <c r="G59" s="5">
        <v>108</v>
      </c>
      <c r="H59" s="5">
        <v>111</v>
      </c>
      <c r="I59" s="5">
        <v>96</v>
      </c>
      <c r="J59" s="5">
        <v>94</v>
      </c>
      <c r="K59" s="5">
        <v>63</v>
      </c>
      <c r="L59" s="5">
        <v>24</v>
      </c>
      <c r="M59" s="8">
        <v>5</v>
      </c>
    </row>
    <row r="60" spans="1:13" ht="15" customHeight="1" outlineLevel="1" x14ac:dyDescent="0.2">
      <c r="A60" s="43"/>
      <c r="B60" s="15" t="s">
        <v>53</v>
      </c>
      <c r="C60" s="5">
        <v>0</v>
      </c>
      <c r="D60" s="5">
        <v>0</v>
      </c>
      <c r="E60" s="5">
        <v>0</v>
      </c>
      <c r="F60" s="5">
        <v>449</v>
      </c>
      <c r="G60" s="5">
        <v>443</v>
      </c>
      <c r="H60" s="5">
        <v>425</v>
      </c>
      <c r="I60" s="5">
        <v>314</v>
      </c>
      <c r="J60" s="5">
        <v>223</v>
      </c>
      <c r="K60" s="5">
        <v>118</v>
      </c>
      <c r="L60" s="5">
        <v>25</v>
      </c>
      <c r="M60" s="8">
        <v>2</v>
      </c>
    </row>
    <row r="61" spans="1:13" ht="15" customHeight="1" x14ac:dyDescent="0.2">
      <c r="A61" s="43"/>
      <c r="B61" s="16" t="s">
        <v>192</v>
      </c>
      <c r="C61" s="6">
        <f>SUM(C51:C60)</f>
        <v>0</v>
      </c>
      <c r="D61" s="6">
        <f t="shared" ref="D61:M61" si="14">SUM(D51:D60)</f>
        <v>0</v>
      </c>
      <c r="E61" s="6">
        <f t="shared" si="14"/>
        <v>0</v>
      </c>
      <c r="F61" s="6">
        <f t="shared" si="14"/>
        <v>1943</v>
      </c>
      <c r="G61" s="6">
        <f t="shared" si="14"/>
        <v>1915</v>
      </c>
      <c r="H61" s="6">
        <f t="shared" si="14"/>
        <v>1908</v>
      </c>
      <c r="I61" s="6">
        <f t="shared" si="14"/>
        <v>1968</v>
      </c>
      <c r="J61" s="6">
        <f t="shared" si="14"/>
        <v>2121</v>
      </c>
      <c r="K61" s="6">
        <f t="shared" si="14"/>
        <v>2178</v>
      </c>
      <c r="L61" s="6">
        <f t="shared" si="14"/>
        <v>2125</v>
      </c>
      <c r="M61" s="6">
        <f t="shared" si="14"/>
        <v>1989</v>
      </c>
    </row>
    <row r="62" spans="1:13" ht="15" customHeight="1" outlineLevel="1" x14ac:dyDescent="0.2">
      <c r="A62" s="43" t="s">
        <v>54</v>
      </c>
      <c r="B62" s="15" t="s">
        <v>55</v>
      </c>
      <c r="C62" s="5">
        <v>95</v>
      </c>
      <c r="D62" s="5">
        <v>90</v>
      </c>
      <c r="E62" s="5">
        <v>87</v>
      </c>
      <c r="F62" s="5">
        <v>89</v>
      </c>
      <c r="G62" s="5">
        <v>87</v>
      </c>
      <c r="H62" s="5">
        <v>91</v>
      </c>
      <c r="I62" s="5">
        <v>97</v>
      </c>
      <c r="J62" s="5">
        <v>50</v>
      </c>
      <c r="K62" s="5">
        <v>23</v>
      </c>
      <c r="L62" s="5">
        <v>12</v>
      </c>
      <c r="M62" s="8">
        <v>4</v>
      </c>
    </row>
    <row r="63" spans="1:13" ht="15" customHeight="1" outlineLevel="1" x14ac:dyDescent="0.2">
      <c r="A63" s="43"/>
      <c r="B63" s="15" t="s">
        <v>56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24</v>
      </c>
      <c r="I63" s="5">
        <v>39</v>
      </c>
      <c r="J63" s="5">
        <v>29</v>
      </c>
      <c r="K63" s="5">
        <v>24</v>
      </c>
      <c r="L63" s="5">
        <v>22</v>
      </c>
      <c r="M63" s="8">
        <v>16</v>
      </c>
    </row>
    <row r="64" spans="1:13" ht="15" customHeight="1" outlineLevel="1" x14ac:dyDescent="0.2">
      <c r="A64" s="43"/>
      <c r="B64" s="15" t="s">
        <v>57</v>
      </c>
      <c r="C64" s="5">
        <v>0</v>
      </c>
      <c r="D64" s="5">
        <v>0</v>
      </c>
      <c r="E64" s="5">
        <v>13</v>
      </c>
      <c r="F64" s="5">
        <v>33</v>
      </c>
      <c r="G64" s="5">
        <v>45</v>
      </c>
      <c r="H64" s="5">
        <v>33</v>
      </c>
      <c r="I64" s="5">
        <v>19</v>
      </c>
      <c r="J64" s="5">
        <v>9</v>
      </c>
      <c r="K64" s="5">
        <v>6</v>
      </c>
      <c r="L64" s="5">
        <v>2</v>
      </c>
      <c r="M64" s="8">
        <v>1</v>
      </c>
    </row>
    <row r="65" spans="1:13" ht="15" customHeight="1" outlineLevel="1" x14ac:dyDescent="0.2">
      <c r="A65" s="43"/>
      <c r="B65" s="15" t="s">
        <v>58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96</v>
      </c>
      <c r="K65" s="5">
        <v>177</v>
      </c>
      <c r="L65" s="5">
        <v>283</v>
      </c>
      <c r="M65" s="8">
        <v>356</v>
      </c>
    </row>
    <row r="66" spans="1:13" ht="15" customHeight="1" outlineLevel="1" x14ac:dyDescent="0.2">
      <c r="A66" s="43"/>
      <c r="B66" s="15" t="s">
        <v>59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8">
        <v>22</v>
      </c>
    </row>
    <row r="67" spans="1:13" ht="15" customHeight="1" outlineLevel="1" x14ac:dyDescent="0.2">
      <c r="A67" s="43"/>
      <c r="B67" s="15" t="s">
        <v>60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56</v>
      </c>
      <c r="K67" s="5">
        <v>105</v>
      </c>
      <c r="L67" s="5">
        <v>122</v>
      </c>
      <c r="M67" s="8">
        <v>123</v>
      </c>
    </row>
    <row r="68" spans="1:13" ht="15" customHeight="1" outlineLevel="1" x14ac:dyDescent="0.2">
      <c r="A68" s="43"/>
      <c r="B68" s="15" t="s">
        <v>61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216</v>
      </c>
      <c r="I68" s="5">
        <v>276</v>
      </c>
      <c r="J68" s="5">
        <v>326</v>
      </c>
      <c r="K68" s="5">
        <v>325</v>
      </c>
      <c r="L68" s="5">
        <v>309</v>
      </c>
      <c r="M68" s="8">
        <v>326</v>
      </c>
    </row>
    <row r="69" spans="1:13" ht="15" customHeight="1" outlineLevel="1" x14ac:dyDescent="0.2">
      <c r="A69" s="43"/>
      <c r="B69" s="15" t="s">
        <v>62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14</v>
      </c>
      <c r="I69" s="5">
        <v>34</v>
      </c>
      <c r="J69" s="5">
        <v>56</v>
      </c>
      <c r="K69" s="5">
        <v>78</v>
      </c>
      <c r="L69" s="5">
        <v>94</v>
      </c>
      <c r="M69" s="8">
        <v>104</v>
      </c>
    </row>
    <row r="70" spans="1:13" ht="15" customHeight="1" outlineLevel="1" x14ac:dyDescent="0.2">
      <c r="A70" s="43"/>
      <c r="B70" s="15" t="s">
        <v>63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23</v>
      </c>
      <c r="L70" s="5">
        <v>43</v>
      </c>
      <c r="M70" s="8">
        <v>56</v>
      </c>
    </row>
    <row r="71" spans="1:13" ht="15" customHeight="1" outlineLevel="1" x14ac:dyDescent="0.2">
      <c r="A71" s="43"/>
      <c r="B71" s="15" t="s">
        <v>64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50</v>
      </c>
      <c r="J71" s="5">
        <v>109</v>
      </c>
      <c r="K71" s="5">
        <v>181</v>
      </c>
      <c r="L71" s="5">
        <v>222</v>
      </c>
      <c r="M71" s="8">
        <v>249</v>
      </c>
    </row>
    <row r="72" spans="1:13" ht="15" customHeight="1" outlineLevel="1" x14ac:dyDescent="0.2">
      <c r="A72" s="43"/>
      <c r="B72" s="15" t="s">
        <v>65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115</v>
      </c>
      <c r="I72" s="5">
        <v>163</v>
      </c>
      <c r="J72" s="5">
        <v>228</v>
      </c>
      <c r="K72" s="5">
        <v>222</v>
      </c>
      <c r="L72" s="5">
        <v>228</v>
      </c>
      <c r="M72" s="8">
        <v>230</v>
      </c>
    </row>
    <row r="73" spans="1:13" ht="15" customHeight="1" outlineLevel="1" x14ac:dyDescent="0.2">
      <c r="A73" s="43"/>
      <c r="B73" s="15" t="s">
        <v>66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68</v>
      </c>
      <c r="K73" s="5">
        <v>142</v>
      </c>
      <c r="L73" s="5">
        <v>215</v>
      </c>
      <c r="M73" s="8">
        <v>283</v>
      </c>
    </row>
    <row r="74" spans="1:13" ht="15" customHeight="1" outlineLevel="1" x14ac:dyDescent="0.2">
      <c r="A74" s="43"/>
      <c r="B74" s="15" t="s">
        <v>67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162</v>
      </c>
      <c r="K74" s="5">
        <v>275</v>
      </c>
      <c r="L74" s="5">
        <v>376</v>
      </c>
      <c r="M74" s="8">
        <v>480</v>
      </c>
    </row>
    <row r="75" spans="1:13" ht="15" customHeight="1" outlineLevel="1" x14ac:dyDescent="0.2">
      <c r="A75" s="43"/>
      <c r="B75" s="15" t="s">
        <v>68</v>
      </c>
      <c r="C75" s="5">
        <v>29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8">
        <v>0</v>
      </c>
    </row>
    <row r="76" spans="1:13" ht="15" customHeight="1" outlineLevel="1" x14ac:dyDescent="0.2">
      <c r="A76" s="43"/>
      <c r="B76" s="15" t="s">
        <v>51</v>
      </c>
      <c r="C76" s="5">
        <v>1351</v>
      </c>
      <c r="D76" s="5">
        <v>1372</v>
      </c>
      <c r="E76" s="5">
        <v>1353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8">
        <v>0</v>
      </c>
    </row>
    <row r="77" spans="1:13" ht="15" customHeight="1" outlineLevel="1" x14ac:dyDescent="0.2">
      <c r="A77" s="43"/>
      <c r="B77" s="15" t="s">
        <v>52</v>
      </c>
      <c r="C77" s="5">
        <v>107</v>
      </c>
      <c r="D77" s="5">
        <v>102</v>
      </c>
      <c r="E77" s="5">
        <v>124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8">
        <v>0</v>
      </c>
    </row>
    <row r="78" spans="1:13" ht="15" customHeight="1" outlineLevel="1" x14ac:dyDescent="0.2">
      <c r="A78" s="43"/>
      <c r="B78" s="15" t="s">
        <v>53</v>
      </c>
      <c r="C78" s="5">
        <v>412</v>
      </c>
      <c r="D78" s="5">
        <v>457</v>
      </c>
      <c r="E78" s="5">
        <v>454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8">
        <v>0</v>
      </c>
    </row>
    <row r="79" spans="1:13" ht="15" customHeight="1" outlineLevel="1" x14ac:dyDescent="0.2">
      <c r="A79" s="43"/>
      <c r="B79" s="15" t="s">
        <v>69</v>
      </c>
      <c r="C79" s="5">
        <v>529</v>
      </c>
      <c r="D79" s="5">
        <v>554</v>
      </c>
      <c r="E79" s="5">
        <v>580</v>
      </c>
      <c r="F79" s="5">
        <v>584</v>
      </c>
      <c r="G79" s="5">
        <v>566</v>
      </c>
      <c r="H79" s="5">
        <v>556</v>
      </c>
      <c r="I79" s="5">
        <v>581</v>
      </c>
      <c r="J79" s="5">
        <v>453</v>
      </c>
      <c r="K79" s="5">
        <v>339</v>
      </c>
      <c r="L79" s="5">
        <v>201</v>
      </c>
      <c r="M79" s="8">
        <v>93</v>
      </c>
    </row>
    <row r="80" spans="1:13" ht="15" customHeight="1" outlineLevel="1" x14ac:dyDescent="0.2">
      <c r="A80" s="43"/>
      <c r="B80" s="15" t="s">
        <v>70</v>
      </c>
      <c r="C80" s="5">
        <v>364</v>
      </c>
      <c r="D80" s="5">
        <v>324</v>
      </c>
      <c r="E80" s="5">
        <v>328</v>
      </c>
      <c r="F80" s="5">
        <v>327</v>
      </c>
      <c r="G80" s="5">
        <v>325</v>
      </c>
      <c r="H80" s="5">
        <v>99</v>
      </c>
      <c r="I80" s="5">
        <v>48</v>
      </c>
      <c r="J80" s="5">
        <v>18</v>
      </c>
      <c r="K80" s="5">
        <v>9</v>
      </c>
      <c r="L80" s="5">
        <v>3</v>
      </c>
      <c r="M80" s="8">
        <v>1</v>
      </c>
    </row>
    <row r="81" spans="1:13" ht="15" customHeight="1" outlineLevel="1" x14ac:dyDescent="0.2">
      <c r="A81" s="43"/>
      <c r="B81" s="15" t="s">
        <v>71</v>
      </c>
      <c r="C81" s="5">
        <v>353</v>
      </c>
      <c r="D81" s="5">
        <v>325</v>
      </c>
      <c r="E81" s="5">
        <v>293</v>
      </c>
      <c r="F81" s="5">
        <v>276</v>
      </c>
      <c r="G81" s="5">
        <v>252</v>
      </c>
      <c r="H81" s="5">
        <v>245</v>
      </c>
      <c r="I81" s="5">
        <v>179</v>
      </c>
      <c r="J81" s="5">
        <v>137</v>
      </c>
      <c r="K81" s="5">
        <v>69</v>
      </c>
      <c r="L81" s="5">
        <v>30</v>
      </c>
      <c r="M81" s="8">
        <v>3</v>
      </c>
    </row>
    <row r="82" spans="1:13" ht="15" customHeight="1" outlineLevel="1" x14ac:dyDescent="0.2">
      <c r="A82" s="43"/>
      <c r="B82" s="15" t="s">
        <v>72</v>
      </c>
      <c r="C82" s="5">
        <v>257</v>
      </c>
      <c r="D82" s="5">
        <v>248</v>
      </c>
      <c r="E82" s="5">
        <v>234</v>
      </c>
      <c r="F82" s="5">
        <v>205</v>
      </c>
      <c r="G82" s="5">
        <v>189</v>
      </c>
      <c r="H82" s="5">
        <v>77</v>
      </c>
      <c r="I82" s="5">
        <v>31</v>
      </c>
      <c r="J82" s="5">
        <v>8</v>
      </c>
      <c r="K82" s="5">
        <v>4</v>
      </c>
      <c r="L82" s="5">
        <v>2</v>
      </c>
      <c r="M82" s="8">
        <v>0</v>
      </c>
    </row>
    <row r="83" spans="1:13" ht="15" customHeight="1" outlineLevel="1" x14ac:dyDescent="0.2">
      <c r="A83" s="43"/>
      <c r="B83" s="15" t="s">
        <v>73</v>
      </c>
      <c r="C83" s="5">
        <v>847</v>
      </c>
      <c r="D83" s="5">
        <v>780</v>
      </c>
      <c r="E83" s="5">
        <v>745</v>
      </c>
      <c r="F83" s="5">
        <v>696</v>
      </c>
      <c r="G83" s="5">
        <v>679</v>
      </c>
      <c r="H83" s="5">
        <v>629</v>
      </c>
      <c r="I83" s="5">
        <v>592</v>
      </c>
      <c r="J83" s="5">
        <v>425</v>
      </c>
      <c r="K83" s="5">
        <v>332</v>
      </c>
      <c r="L83" s="5">
        <v>218</v>
      </c>
      <c r="M83" s="8">
        <v>119</v>
      </c>
    </row>
    <row r="84" spans="1:13" ht="15" customHeight="1" x14ac:dyDescent="0.2">
      <c r="A84" s="43"/>
      <c r="B84" s="16" t="s">
        <v>192</v>
      </c>
      <c r="C84" s="6">
        <f>SUM(C62:C83)</f>
        <v>4344</v>
      </c>
      <c r="D84" s="6">
        <f t="shared" ref="D84:M84" si="15">SUM(D62:D83)</f>
        <v>4252</v>
      </c>
      <c r="E84" s="6">
        <f t="shared" si="15"/>
        <v>4211</v>
      </c>
      <c r="F84" s="6">
        <f t="shared" si="15"/>
        <v>2210</v>
      </c>
      <c r="G84" s="6">
        <f t="shared" si="15"/>
        <v>2143</v>
      </c>
      <c r="H84" s="6">
        <f t="shared" si="15"/>
        <v>2099</v>
      </c>
      <c r="I84" s="6">
        <f t="shared" si="15"/>
        <v>2109</v>
      </c>
      <c r="J84" s="6">
        <f t="shared" si="15"/>
        <v>2230</v>
      </c>
      <c r="K84" s="6">
        <f t="shared" si="15"/>
        <v>2334</v>
      </c>
      <c r="L84" s="6">
        <f t="shared" si="15"/>
        <v>2382</v>
      </c>
      <c r="M84" s="6">
        <f t="shared" si="15"/>
        <v>2466</v>
      </c>
    </row>
    <row r="85" spans="1:13" ht="15" customHeight="1" outlineLevel="1" x14ac:dyDescent="0.2">
      <c r="A85" s="43" t="s">
        <v>74</v>
      </c>
      <c r="B85" s="15" t="s">
        <v>75</v>
      </c>
      <c r="C85" s="5">
        <v>325</v>
      </c>
      <c r="D85" s="5">
        <v>321</v>
      </c>
      <c r="E85" s="5">
        <v>330</v>
      </c>
      <c r="F85" s="5">
        <v>292</v>
      </c>
      <c r="G85" s="5">
        <v>285</v>
      </c>
      <c r="H85" s="5">
        <v>296</v>
      </c>
      <c r="I85" s="5">
        <v>210</v>
      </c>
      <c r="J85" s="5">
        <v>134</v>
      </c>
      <c r="K85" s="5">
        <v>50</v>
      </c>
      <c r="L85" s="5">
        <v>10</v>
      </c>
      <c r="M85" s="8">
        <v>1</v>
      </c>
    </row>
    <row r="86" spans="1:13" ht="15" customHeight="1" outlineLevel="1" x14ac:dyDescent="0.2">
      <c r="A86" s="43"/>
      <c r="B86" s="15" t="s">
        <v>76</v>
      </c>
      <c r="C86" s="5">
        <v>29</v>
      </c>
      <c r="D86" s="5">
        <v>14</v>
      </c>
      <c r="E86" s="5">
        <v>10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8">
        <v>0</v>
      </c>
    </row>
    <row r="87" spans="1:13" ht="15" customHeight="1" outlineLevel="1" x14ac:dyDescent="0.2">
      <c r="A87" s="43"/>
      <c r="B87" s="15" t="s">
        <v>77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154</v>
      </c>
      <c r="J87" s="5">
        <v>315</v>
      </c>
      <c r="K87" s="5">
        <v>454</v>
      </c>
      <c r="L87" s="5">
        <v>600</v>
      </c>
      <c r="M87" s="8">
        <v>615</v>
      </c>
    </row>
    <row r="88" spans="1:13" ht="15" customHeight="1" outlineLevel="1" x14ac:dyDescent="0.2">
      <c r="A88" s="43"/>
      <c r="B88" s="15" t="s">
        <v>78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312</v>
      </c>
      <c r="J88" s="5">
        <v>586</v>
      </c>
      <c r="K88" s="5">
        <v>857</v>
      </c>
      <c r="L88" s="5">
        <v>1133</v>
      </c>
      <c r="M88" s="8">
        <v>1158</v>
      </c>
    </row>
    <row r="89" spans="1:13" ht="15" customHeight="1" outlineLevel="1" x14ac:dyDescent="0.2">
      <c r="A89" s="43"/>
      <c r="B89" s="15" t="s">
        <v>79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82</v>
      </c>
      <c r="J89" s="5">
        <v>157</v>
      </c>
      <c r="K89" s="5">
        <v>234</v>
      </c>
      <c r="L89" s="5">
        <v>298</v>
      </c>
      <c r="M89" s="8">
        <v>326</v>
      </c>
    </row>
    <row r="90" spans="1:13" ht="15" customHeight="1" outlineLevel="1" x14ac:dyDescent="0.2">
      <c r="A90" s="43"/>
      <c r="B90" s="15" t="s">
        <v>80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82</v>
      </c>
      <c r="J90" s="5">
        <v>146</v>
      </c>
      <c r="K90" s="5">
        <v>204</v>
      </c>
      <c r="L90" s="5">
        <v>265</v>
      </c>
      <c r="M90" s="8">
        <v>299</v>
      </c>
    </row>
    <row r="91" spans="1:13" ht="15" customHeight="1" outlineLevel="1" x14ac:dyDescent="0.2">
      <c r="A91" s="43"/>
      <c r="B91" s="15" t="s">
        <v>81</v>
      </c>
      <c r="C91" s="5">
        <v>424</v>
      </c>
      <c r="D91" s="5">
        <v>446</v>
      </c>
      <c r="E91" s="5">
        <v>441</v>
      </c>
      <c r="F91" s="5">
        <v>409</v>
      </c>
      <c r="G91" s="5">
        <v>374</v>
      </c>
      <c r="H91" s="5">
        <v>324</v>
      </c>
      <c r="I91" s="5">
        <v>243</v>
      </c>
      <c r="J91" s="5">
        <v>169</v>
      </c>
      <c r="K91" s="5">
        <v>110</v>
      </c>
      <c r="L91" s="5">
        <v>40</v>
      </c>
      <c r="M91" s="8">
        <v>18</v>
      </c>
    </row>
    <row r="92" spans="1:13" ht="15" customHeight="1" outlineLevel="1" x14ac:dyDescent="0.2">
      <c r="A92" s="43"/>
      <c r="B92" s="15" t="s">
        <v>82</v>
      </c>
      <c r="C92" s="5">
        <v>205</v>
      </c>
      <c r="D92" s="5">
        <v>207</v>
      </c>
      <c r="E92" s="5">
        <v>179</v>
      </c>
      <c r="F92" s="5">
        <v>146</v>
      </c>
      <c r="G92" s="5">
        <v>121</v>
      </c>
      <c r="H92" s="5">
        <v>134</v>
      </c>
      <c r="I92" s="5">
        <v>142</v>
      </c>
      <c r="J92" s="5">
        <v>152</v>
      </c>
      <c r="K92" s="5">
        <v>169</v>
      </c>
      <c r="L92" s="5">
        <v>122</v>
      </c>
      <c r="M92" s="8">
        <v>38</v>
      </c>
    </row>
    <row r="93" spans="1:13" ht="15" customHeight="1" outlineLevel="1" x14ac:dyDescent="0.2">
      <c r="A93" s="43"/>
      <c r="B93" s="15" t="s">
        <v>83</v>
      </c>
      <c r="C93" s="5">
        <v>182</v>
      </c>
      <c r="D93" s="5">
        <v>174</v>
      </c>
      <c r="E93" s="5">
        <v>171</v>
      </c>
      <c r="F93" s="5">
        <v>169</v>
      </c>
      <c r="G93" s="5">
        <v>164</v>
      </c>
      <c r="H93" s="5">
        <v>159</v>
      </c>
      <c r="I93" s="5">
        <v>116</v>
      </c>
      <c r="J93" s="5">
        <v>65</v>
      </c>
      <c r="K93" s="5">
        <v>9</v>
      </c>
      <c r="L93" s="5">
        <v>4</v>
      </c>
      <c r="M93" s="8">
        <v>0</v>
      </c>
    </row>
    <row r="94" spans="1:13" ht="15" customHeight="1" outlineLevel="1" x14ac:dyDescent="0.2">
      <c r="A94" s="43"/>
      <c r="B94" s="15" t="s">
        <v>84</v>
      </c>
      <c r="C94" s="5">
        <v>171</v>
      </c>
      <c r="D94" s="5">
        <v>161</v>
      </c>
      <c r="E94" s="5">
        <v>165</v>
      </c>
      <c r="F94" s="5">
        <v>176</v>
      </c>
      <c r="G94" s="5">
        <v>176</v>
      </c>
      <c r="H94" s="5">
        <v>181</v>
      </c>
      <c r="I94" s="5">
        <v>129</v>
      </c>
      <c r="J94" s="5">
        <v>79</v>
      </c>
      <c r="K94" s="5">
        <v>22</v>
      </c>
      <c r="L94" s="5">
        <v>6</v>
      </c>
      <c r="M94" s="8">
        <v>0</v>
      </c>
    </row>
    <row r="95" spans="1:13" ht="15" customHeight="1" outlineLevel="1" x14ac:dyDescent="0.2">
      <c r="A95" s="43"/>
      <c r="B95" s="15" t="s">
        <v>85</v>
      </c>
      <c r="C95" s="5">
        <v>501</v>
      </c>
      <c r="D95" s="5">
        <v>516</v>
      </c>
      <c r="E95" s="5">
        <v>532</v>
      </c>
      <c r="F95" s="5">
        <v>518</v>
      </c>
      <c r="G95" s="5">
        <v>510</v>
      </c>
      <c r="H95" s="5">
        <v>503</v>
      </c>
      <c r="I95" s="5">
        <v>345</v>
      </c>
      <c r="J95" s="5">
        <v>176</v>
      </c>
      <c r="K95" s="5">
        <v>21</v>
      </c>
      <c r="L95" s="5">
        <v>6</v>
      </c>
      <c r="M95" s="8">
        <v>2</v>
      </c>
    </row>
    <row r="96" spans="1:13" ht="15" customHeight="1" outlineLevel="1" x14ac:dyDescent="0.2">
      <c r="A96" s="43"/>
      <c r="B96" s="15" t="s">
        <v>86</v>
      </c>
      <c r="C96" s="5">
        <v>144</v>
      </c>
      <c r="D96" s="5">
        <v>136</v>
      </c>
      <c r="E96" s="5">
        <v>147</v>
      </c>
      <c r="F96" s="5">
        <v>155</v>
      </c>
      <c r="G96" s="5">
        <v>160</v>
      </c>
      <c r="H96" s="5">
        <v>151</v>
      </c>
      <c r="I96" s="5">
        <v>97</v>
      </c>
      <c r="J96" s="5">
        <v>61</v>
      </c>
      <c r="K96" s="5">
        <v>28</v>
      </c>
      <c r="L96" s="5">
        <v>3</v>
      </c>
      <c r="M96" s="8">
        <v>0</v>
      </c>
    </row>
    <row r="97" spans="1:13" ht="15" customHeight="1" outlineLevel="1" x14ac:dyDescent="0.2">
      <c r="A97" s="43"/>
      <c r="B97" s="15" t="s">
        <v>87</v>
      </c>
      <c r="C97" s="5">
        <v>339</v>
      </c>
      <c r="D97" s="5">
        <v>356</v>
      </c>
      <c r="E97" s="5">
        <v>361</v>
      </c>
      <c r="F97" s="5">
        <v>350</v>
      </c>
      <c r="G97" s="5">
        <v>343</v>
      </c>
      <c r="H97" s="5">
        <v>344</v>
      </c>
      <c r="I97" s="5">
        <v>243</v>
      </c>
      <c r="J97" s="5">
        <v>145</v>
      </c>
      <c r="K97" s="5">
        <v>34</v>
      </c>
      <c r="L97" s="5">
        <v>7</v>
      </c>
      <c r="M97" s="8">
        <v>0</v>
      </c>
    </row>
    <row r="98" spans="1:13" ht="15" customHeight="1" outlineLevel="1" x14ac:dyDescent="0.2">
      <c r="A98" s="43"/>
      <c r="B98" s="15" t="s">
        <v>88</v>
      </c>
      <c r="C98" s="5">
        <v>167</v>
      </c>
      <c r="D98" s="5">
        <v>173</v>
      </c>
      <c r="E98" s="5">
        <v>172</v>
      </c>
      <c r="F98" s="5">
        <v>159</v>
      </c>
      <c r="G98" s="5">
        <v>165</v>
      </c>
      <c r="H98" s="5">
        <v>172</v>
      </c>
      <c r="I98" s="5">
        <v>130</v>
      </c>
      <c r="J98" s="5">
        <v>68</v>
      </c>
      <c r="K98" s="5">
        <v>29</v>
      </c>
      <c r="L98" s="5">
        <v>4</v>
      </c>
      <c r="M98" s="8">
        <v>1</v>
      </c>
    </row>
    <row r="99" spans="1:13" ht="15" customHeight="1" x14ac:dyDescent="0.2">
      <c r="A99" s="43"/>
      <c r="B99" s="16" t="s">
        <v>192</v>
      </c>
      <c r="C99" s="6">
        <f>SUM(C85:C98)</f>
        <v>2487</v>
      </c>
      <c r="D99" s="6">
        <f t="shared" ref="D99:M99" si="16">SUM(D85:D98)</f>
        <v>2504</v>
      </c>
      <c r="E99" s="6">
        <f t="shared" si="16"/>
        <v>2508</v>
      </c>
      <c r="F99" s="6">
        <f t="shared" si="16"/>
        <v>2374</v>
      </c>
      <c r="G99" s="6">
        <f t="shared" si="16"/>
        <v>2298</v>
      </c>
      <c r="H99" s="6">
        <f t="shared" si="16"/>
        <v>2264</v>
      </c>
      <c r="I99" s="6">
        <f t="shared" si="16"/>
        <v>2285</v>
      </c>
      <c r="J99" s="6">
        <f t="shared" si="16"/>
        <v>2253</v>
      </c>
      <c r="K99" s="6">
        <f t="shared" si="16"/>
        <v>2221</v>
      </c>
      <c r="L99" s="6">
        <f t="shared" si="16"/>
        <v>2498</v>
      </c>
      <c r="M99" s="6">
        <f t="shared" si="16"/>
        <v>2458</v>
      </c>
    </row>
    <row r="100" spans="1:13" ht="15" customHeight="1" outlineLevel="1" x14ac:dyDescent="0.2">
      <c r="A100" s="43" t="s">
        <v>89</v>
      </c>
      <c r="B100" s="15" t="s">
        <v>90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80</v>
      </c>
      <c r="K100" s="5">
        <v>159</v>
      </c>
      <c r="L100" s="5">
        <v>235</v>
      </c>
      <c r="M100" s="8">
        <v>312</v>
      </c>
    </row>
    <row r="101" spans="1:13" ht="15" customHeight="1" outlineLevel="1" x14ac:dyDescent="0.2">
      <c r="A101" s="43"/>
      <c r="B101" s="15" t="s">
        <v>91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295</v>
      </c>
      <c r="K101" s="5">
        <v>570</v>
      </c>
      <c r="L101" s="5">
        <v>824</v>
      </c>
      <c r="M101" s="8">
        <v>1087</v>
      </c>
    </row>
    <row r="102" spans="1:13" ht="15" customHeight="1" outlineLevel="1" x14ac:dyDescent="0.2">
      <c r="A102" s="43"/>
      <c r="B102" s="15" t="s">
        <v>92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80</v>
      </c>
      <c r="K102" s="5">
        <v>163</v>
      </c>
      <c r="L102" s="5">
        <v>242</v>
      </c>
      <c r="M102" s="8">
        <v>316</v>
      </c>
    </row>
    <row r="103" spans="1:13" ht="15" customHeight="1" outlineLevel="1" x14ac:dyDescent="0.2">
      <c r="A103" s="43"/>
      <c r="B103" s="15" t="s">
        <v>93</v>
      </c>
      <c r="C103" s="5">
        <v>1</v>
      </c>
      <c r="D103" s="5">
        <v>3</v>
      </c>
      <c r="E103" s="5">
        <v>3</v>
      </c>
      <c r="F103" s="5">
        <v>4</v>
      </c>
      <c r="G103" s="5">
        <v>2</v>
      </c>
      <c r="H103" s="5">
        <v>4</v>
      </c>
      <c r="I103" s="5">
        <v>3</v>
      </c>
      <c r="J103" s="5">
        <v>0</v>
      </c>
      <c r="K103" s="5">
        <v>0</v>
      </c>
      <c r="L103" s="5">
        <v>0</v>
      </c>
      <c r="M103" s="8">
        <v>0</v>
      </c>
    </row>
    <row r="104" spans="1:13" ht="15" customHeight="1" outlineLevel="1" x14ac:dyDescent="0.2">
      <c r="A104" s="43"/>
      <c r="B104" s="15" t="s">
        <v>94</v>
      </c>
      <c r="C104" s="5">
        <v>399</v>
      </c>
      <c r="D104" s="5">
        <v>410</v>
      </c>
      <c r="E104" s="5">
        <v>404</v>
      </c>
      <c r="F104" s="5">
        <v>389</v>
      </c>
      <c r="G104" s="5">
        <v>372</v>
      </c>
      <c r="H104" s="5">
        <v>357</v>
      </c>
      <c r="I104" s="5">
        <v>370</v>
      </c>
      <c r="J104" s="5">
        <v>282</v>
      </c>
      <c r="K104" s="5">
        <v>225</v>
      </c>
      <c r="L104" s="5">
        <v>134</v>
      </c>
      <c r="M104" s="8">
        <v>41</v>
      </c>
    </row>
    <row r="105" spans="1:13" ht="15" customHeight="1" outlineLevel="1" x14ac:dyDescent="0.2">
      <c r="A105" s="43"/>
      <c r="B105" s="15" t="s">
        <v>95</v>
      </c>
      <c r="C105" s="5">
        <v>110</v>
      </c>
      <c r="D105" s="5">
        <v>91</v>
      </c>
      <c r="E105" s="5">
        <v>72</v>
      </c>
      <c r="F105" s="5">
        <v>57</v>
      </c>
      <c r="G105" s="5">
        <v>49</v>
      </c>
      <c r="H105" s="5">
        <v>44</v>
      </c>
      <c r="I105" s="5">
        <v>27</v>
      </c>
      <c r="J105" s="5">
        <v>21</v>
      </c>
      <c r="K105" s="5">
        <v>10</v>
      </c>
      <c r="L105" s="5">
        <v>3</v>
      </c>
      <c r="M105" s="8">
        <v>0</v>
      </c>
    </row>
    <row r="106" spans="1:13" ht="15" customHeight="1" outlineLevel="1" x14ac:dyDescent="0.2">
      <c r="A106" s="43"/>
      <c r="B106" s="15" t="s">
        <v>96</v>
      </c>
      <c r="C106" s="5">
        <v>1595</v>
      </c>
      <c r="D106" s="5">
        <v>1607</v>
      </c>
      <c r="E106" s="5">
        <v>1611</v>
      </c>
      <c r="F106" s="5">
        <v>1604</v>
      </c>
      <c r="G106" s="5">
        <v>1573</v>
      </c>
      <c r="H106" s="5">
        <v>1541</v>
      </c>
      <c r="I106" s="5">
        <v>1528</v>
      </c>
      <c r="J106" s="5">
        <v>1190</v>
      </c>
      <c r="K106" s="5">
        <v>912</v>
      </c>
      <c r="L106" s="5">
        <v>542</v>
      </c>
      <c r="M106" s="8">
        <v>270</v>
      </c>
    </row>
    <row r="107" spans="1:13" ht="15" customHeight="1" outlineLevel="1" x14ac:dyDescent="0.2">
      <c r="A107" s="43"/>
      <c r="B107" s="15" t="s">
        <v>97</v>
      </c>
      <c r="C107" s="5">
        <v>418</v>
      </c>
      <c r="D107" s="5">
        <v>424</v>
      </c>
      <c r="E107" s="5">
        <v>411</v>
      </c>
      <c r="F107" s="5">
        <v>388</v>
      </c>
      <c r="G107" s="5">
        <v>353</v>
      </c>
      <c r="H107" s="5">
        <v>347</v>
      </c>
      <c r="I107" s="5">
        <v>357</v>
      </c>
      <c r="J107" s="5">
        <v>281</v>
      </c>
      <c r="K107" s="5">
        <v>199</v>
      </c>
      <c r="L107" s="5">
        <v>124</v>
      </c>
      <c r="M107" s="8">
        <v>31</v>
      </c>
    </row>
    <row r="108" spans="1:13" ht="15" customHeight="1" x14ac:dyDescent="0.2">
      <c r="A108" s="43"/>
      <c r="B108" s="16" t="s">
        <v>192</v>
      </c>
      <c r="C108" s="6">
        <f>SUM(C100:C107)</f>
        <v>2523</v>
      </c>
      <c r="D108" s="6">
        <f t="shared" ref="D108:M108" si="17">SUM(D100:D107)</f>
        <v>2535</v>
      </c>
      <c r="E108" s="6">
        <f t="shared" si="17"/>
        <v>2501</v>
      </c>
      <c r="F108" s="6">
        <f t="shared" si="17"/>
        <v>2442</v>
      </c>
      <c r="G108" s="6">
        <f t="shared" si="17"/>
        <v>2349</v>
      </c>
      <c r="H108" s="6">
        <f t="shared" si="17"/>
        <v>2293</v>
      </c>
      <c r="I108" s="6">
        <f t="shared" si="17"/>
        <v>2285</v>
      </c>
      <c r="J108" s="6">
        <f t="shared" si="17"/>
        <v>2229</v>
      </c>
      <c r="K108" s="6">
        <f t="shared" si="17"/>
        <v>2238</v>
      </c>
      <c r="L108" s="6">
        <f t="shared" si="17"/>
        <v>2104</v>
      </c>
      <c r="M108" s="6">
        <f t="shared" si="17"/>
        <v>2057</v>
      </c>
    </row>
    <row r="109" spans="1:13" ht="15" customHeight="1" outlineLevel="1" x14ac:dyDescent="0.2">
      <c r="A109" s="43" t="s">
        <v>98</v>
      </c>
      <c r="B109" s="15" t="s">
        <v>39</v>
      </c>
      <c r="C109" s="5">
        <v>1604</v>
      </c>
      <c r="D109" s="5">
        <v>1591</v>
      </c>
      <c r="E109" s="5">
        <v>1585</v>
      </c>
      <c r="F109" s="5">
        <v>1587</v>
      </c>
      <c r="G109" s="5">
        <v>1509</v>
      </c>
      <c r="H109" s="5">
        <v>1468</v>
      </c>
      <c r="I109" s="5">
        <v>0</v>
      </c>
      <c r="J109" s="5">
        <v>0</v>
      </c>
      <c r="K109" s="5">
        <v>0</v>
      </c>
      <c r="L109" s="5">
        <v>0</v>
      </c>
      <c r="M109" s="8">
        <v>0</v>
      </c>
    </row>
    <row r="110" spans="1:13" ht="25.5" outlineLevel="1" x14ac:dyDescent="0.2">
      <c r="A110" s="43"/>
      <c r="B110" s="15" t="s">
        <v>40</v>
      </c>
      <c r="C110" s="5">
        <v>143</v>
      </c>
      <c r="D110" s="5">
        <v>196</v>
      </c>
      <c r="E110" s="5">
        <v>234</v>
      </c>
      <c r="F110" s="5">
        <v>279</v>
      </c>
      <c r="G110" s="5">
        <v>306</v>
      </c>
      <c r="H110" s="5">
        <v>313</v>
      </c>
      <c r="I110" s="5">
        <v>0</v>
      </c>
      <c r="J110" s="5">
        <v>0</v>
      </c>
      <c r="K110" s="5">
        <v>0</v>
      </c>
      <c r="L110" s="5">
        <v>0</v>
      </c>
      <c r="M110" s="8">
        <v>0</v>
      </c>
    </row>
    <row r="111" spans="1:13" ht="15" customHeight="1" outlineLevel="1" x14ac:dyDescent="0.2">
      <c r="A111" s="43"/>
      <c r="B111" s="15" t="s">
        <v>41</v>
      </c>
      <c r="C111" s="5">
        <v>1368</v>
      </c>
      <c r="D111" s="5">
        <v>1335</v>
      </c>
      <c r="E111" s="5">
        <v>1303</v>
      </c>
      <c r="F111" s="5">
        <v>1233</v>
      </c>
      <c r="G111" s="5">
        <v>1174</v>
      </c>
      <c r="H111" s="5">
        <v>1130</v>
      </c>
      <c r="I111" s="5">
        <v>0</v>
      </c>
      <c r="J111" s="5">
        <v>0</v>
      </c>
      <c r="K111" s="5">
        <v>0</v>
      </c>
      <c r="L111" s="5">
        <v>0</v>
      </c>
      <c r="M111" s="8">
        <v>0</v>
      </c>
    </row>
    <row r="112" spans="1:13" ht="15" customHeight="1" outlineLevel="1" x14ac:dyDescent="0.2">
      <c r="A112" s="43"/>
      <c r="B112" s="15" t="s">
        <v>42</v>
      </c>
      <c r="C112" s="5">
        <v>62</v>
      </c>
      <c r="D112" s="5">
        <v>108</v>
      </c>
      <c r="E112" s="5">
        <v>135</v>
      </c>
      <c r="F112" s="5">
        <v>142</v>
      </c>
      <c r="G112" s="5">
        <v>123</v>
      </c>
      <c r="H112" s="5">
        <v>128</v>
      </c>
      <c r="I112" s="5">
        <v>0</v>
      </c>
      <c r="J112" s="5">
        <v>0</v>
      </c>
      <c r="K112" s="5">
        <v>0</v>
      </c>
      <c r="L112" s="5">
        <v>0</v>
      </c>
      <c r="M112" s="8">
        <v>0</v>
      </c>
    </row>
    <row r="113" spans="1:13" ht="15" customHeight="1" x14ac:dyDescent="0.2">
      <c r="A113" s="43"/>
      <c r="B113" s="16" t="s">
        <v>192</v>
      </c>
      <c r="C113" s="6">
        <f>SUM(C109:C112)</f>
        <v>3177</v>
      </c>
      <c r="D113" s="6">
        <f t="shared" ref="D113:M113" si="18">SUM(D109:D112)</f>
        <v>3230</v>
      </c>
      <c r="E113" s="6">
        <f t="shared" si="18"/>
        <v>3257</v>
      </c>
      <c r="F113" s="6">
        <f t="shared" si="18"/>
        <v>3241</v>
      </c>
      <c r="G113" s="6">
        <f t="shared" si="18"/>
        <v>3112</v>
      </c>
      <c r="H113" s="6">
        <f t="shared" si="18"/>
        <v>3039</v>
      </c>
      <c r="I113" s="6">
        <f t="shared" si="18"/>
        <v>0</v>
      </c>
      <c r="J113" s="6">
        <f t="shared" si="18"/>
        <v>0</v>
      </c>
      <c r="K113" s="6">
        <f t="shared" si="18"/>
        <v>0</v>
      </c>
      <c r="L113" s="6">
        <f t="shared" si="18"/>
        <v>0</v>
      </c>
      <c r="M113" s="6">
        <f t="shared" si="18"/>
        <v>0</v>
      </c>
    </row>
    <row r="114" spans="1:13" ht="15" customHeight="1" outlineLevel="1" x14ac:dyDescent="0.2">
      <c r="A114" s="43" t="s">
        <v>99</v>
      </c>
      <c r="B114" s="15" t="s">
        <v>100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135</v>
      </c>
      <c r="J114" s="5">
        <v>249</v>
      </c>
      <c r="K114" s="5">
        <v>369</v>
      </c>
      <c r="L114" s="5">
        <v>470</v>
      </c>
      <c r="M114" s="8">
        <v>523</v>
      </c>
    </row>
    <row r="115" spans="1:13" ht="25.5" outlineLevel="1" x14ac:dyDescent="0.2">
      <c r="A115" s="43"/>
      <c r="B115" s="15" t="s">
        <v>101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8">
        <v>21</v>
      </c>
    </row>
    <row r="116" spans="1:13" ht="15" customHeight="1" outlineLevel="1" x14ac:dyDescent="0.2">
      <c r="A116" s="43"/>
      <c r="B116" s="15" t="s">
        <v>102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140</v>
      </c>
      <c r="J116" s="5">
        <v>245</v>
      </c>
      <c r="K116" s="5">
        <v>327</v>
      </c>
      <c r="L116" s="5">
        <v>411</v>
      </c>
      <c r="M116" s="8">
        <v>461</v>
      </c>
    </row>
    <row r="117" spans="1:13" ht="15" customHeight="1" outlineLevel="1" x14ac:dyDescent="0.2">
      <c r="A117" s="43"/>
      <c r="B117" s="15" t="s">
        <v>103</v>
      </c>
      <c r="C117" s="5">
        <v>826</v>
      </c>
      <c r="D117" s="5">
        <v>830</v>
      </c>
      <c r="E117" s="5">
        <v>805</v>
      </c>
      <c r="F117" s="5">
        <v>721</v>
      </c>
      <c r="G117" s="5">
        <v>663</v>
      </c>
      <c r="H117" s="5">
        <v>599</v>
      </c>
      <c r="I117" s="5">
        <v>437</v>
      </c>
      <c r="J117" s="5">
        <v>316</v>
      </c>
      <c r="K117" s="5">
        <v>203</v>
      </c>
      <c r="L117" s="5">
        <v>85</v>
      </c>
      <c r="M117" s="8">
        <v>15</v>
      </c>
    </row>
    <row r="118" spans="1:13" ht="15" customHeight="1" outlineLevel="1" x14ac:dyDescent="0.2">
      <c r="A118" s="43"/>
      <c r="B118" s="15" t="s">
        <v>104</v>
      </c>
      <c r="C118" s="5">
        <v>0</v>
      </c>
      <c r="D118" s="5">
        <v>1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1</v>
      </c>
      <c r="K118" s="5">
        <v>0</v>
      </c>
      <c r="L118" s="5">
        <v>0</v>
      </c>
      <c r="M118" s="8">
        <v>0</v>
      </c>
    </row>
    <row r="119" spans="1:13" ht="15" customHeight="1" outlineLevel="1" x14ac:dyDescent="0.2">
      <c r="A119" s="43"/>
      <c r="B119" s="15" t="s">
        <v>105</v>
      </c>
      <c r="C119" s="5">
        <v>728</v>
      </c>
      <c r="D119" s="5">
        <v>714</v>
      </c>
      <c r="E119" s="5">
        <v>682</v>
      </c>
      <c r="F119" s="5">
        <v>624</v>
      </c>
      <c r="G119" s="5">
        <v>556</v>
      </c>
      <c r="H119" s="5">
        <v>526</v>
      </c>
      <c r="I119" s="5">
        <v>344</v>
      </c>
      <c r="J119" s="5">
        <v>243</v>
      </c>
      <c r="K119" s="5">
        <v>135</v>
      </c>
      <c r="L119" s="5">
        <v>68</v>
      </c>
      <c r="M119" s="8">
        <v>13</v>
      </c>
    </row>
    <row r="120" spans="1:13" ht="15" customHeight="1" x14ac:dyDescent="0.2">
      <c r="A120" s="43"/>
      <c r="B120" s="16" t="s">
        <v>192</v>
      </c>
      <c r="C120" s="6">
        <f>SUM(C114:C119)</f>
        <v>1554</v>
      </c>
      <c r="D120" s="6">
        <f t="shared" ref="D120:M120" si="19">SUM(D114:D119)</f>
        <v>1545</v>
      </c>
      <c r="E120" s="6">
        <f t="shared" si="19"/>
        <v>1487</v>
      </c>
      <c r="F120" s="6">
        <f t="shared" si="19"/>
        <v>1345</v>
      </c>
      <c r="G120" s="6">
        <f t="shared" si="19"/>
        <v>1219</v>
      </c>
      <c r="H120" s="6">
        <f t="shared" si="19"/>
        <v>1125</v>
      </c>
      <c r="I120" s="6">
        <f t="shared" si="19"/>
        <v>1056</v>
      </c>
      <c r="J120" s="6">
        <f t="shared" si="19"/>
        <v>1054</v>
      </c>
      <c r="K120" s="6">
        <f t="shared" si="19"/>
        <v>1034</v>
      </c>
      <c r="L120" s="6">
        <f t="shared" si="19"/>
        <v>1034</v>
      </c>
      <c r="M120" s="6">
        <f t="shared" si="19"/>
        <v>1033</v>
      </c>
    </row>
    <row r="121" spans="1:13" ht="15" customHeight="1" outlineLevel="1" x14ac:dyDescent="0.2">
      <c r="A121" s="43" t="s">
        <v>106</v>
      </c>
      <c r="B121" s="15" t="s">
        <v>107</v>
      </c>
      <c r="C121" s="5">
        <v>747</v>
      </c>
      <c r="D121" s="5">
        <v>782</v>
      </c>
      <c r="E121" s="5">
        <v>799</v>
      </c>
      <c r="F121" s="5">
        <v>759</v>
      </c>
      <c r="G121" s="5">
        <v>731</v>
      </c>
      <c r="H121" s="5">
        <v>709</v>
      </c>
      <c r="I121" s="5">
        <v>507</v>
      </c>
      <c r="J121" s="5">
        <v>320</v>
      </c>
      <c r="K121" s="5">
        <v>121</v>
      </c>
      <c r="L121" s="5">
        <v>34</v>
      </c>
      <c r="M121" s="8">
        <v>0</v>
      </c>
    </row>
    <row r="122" spans="1:13" ht="15" customHeight="1" outlineLevel="1" x14ac:dyDescent="0.2">
      <c r="A122" s="43"/>
      <c r="B122" s="15" t="s">
        <v>108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81</v>
      </c>
      <c r="J122" s="5">
        <v>146</v>
      </c>
      <c r="K122" s="5">
        <v>212</v>
      </c>
      <c r="L122" s="5">
        <v>279</v>
      </c>
      <c r="M122" s="8">
        <v>300</v>
      </c>
    </row>
    <row r="123" spans="1:13" ht="15" customHeight="1" outlineLevel="1" x14ac:dyDescent="0.2">
      <c r="A123" s="43"/>
      <c r="B123" s="15" t="s">
        <v>109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283</v>
      </c>
      <c r="K123" s="5">
        <v>545</v>
      </c>
      <c r="L123" s="5">
        <v>766</v>
      </c>
      <c r="M123" s="8">
        <v>1021</v>
      </c>
    </row>
    <row r="124" spans="1:13" ht="15" customHeight="1" outlineLevel="1" x14ac:dyDescent="0.2">
      <c r="A124" s="43"/>
      <c r="B124" s="15" t="s">
        <v>110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176</v>
      </c>
      <c r="J124" s="5">
        <v>315</v>
      </c>
      <c r="K124" s="5">
        <v>449</v>
      </c>
      <c r="L124" s="5">
        <v>542</v>
      </c>
      <c r="M124" s="8">
        <v>572</v>
      </c>
    </row>
    <row r="125" spans="1:13" ht="15" customHeight="1" outlineLevel="1" x14ac:dyDescent="0.2">
      <c r="A125" s="43"/>
      <c r="B125" s="15" t="s">
        <v>111</v>
      </c>
      <c r="C125" s="5">
        <v>157</v>
      </c>
      <c r="D125" s="5">
        <v>165</v>
      </c>
      <c r="E125" s="5">
        <v>165</v>
      </c>
      <c r="F125" s="5">
        <v>146</v>
      </c>
      <c r="G125" s="5">
        <v>123</v>
      </c>
      <c r="H125" s="5">
        <v>85</v>
      </c>
      <c r="I125" s="5">
        <v>60</v>
      </c>
      <c r="J125" s="5">
        <v>29</v>
      </c>
      <c r="K125" s="5">
        <v>6</v>
      </c>
      <c r="L125" s="5">
        <v>1</v>
      </c>
      <c r="M125" s="8">
        <v>0</v>
      </c>
    </row>
    <row r="126" spans="1:13" ht="15" customHeight="1" outlineLevel="1" x14ac:dyDescent="0.2">
      <c r="A126" s="43"/>
      <c r="B126" s="15" t="s">
        <v>112</v>
      </c>
      <c r="C126" s="5">
        <v>0</v>
      </c>
      <c r="D126" s="5">
        <v>50</v>
      </c>
      <c r="E126" s="5">
        <v>94</v>
      </c>
      <c r="F126" s="5">
        <v>113</v>
      </c>
      <c r="G126" s="5">
        <v>117</v>
      </c>
      <c r="H126" s="5">
        <v>120</v>
      </c>
      <c r="I126" s="5">
        <v>71</v>
      </c>
      <c r="J126" s="5">
        <v>24</v>
      </c>
      <c r="K126" s="5">
        <v>6</v>
      </c>
      <c r="L126" s="5">
        <v>0</v>
      </c>
      <c r="M126" s="8">
        <v>0</v>
      </c>
    </row>
    <row r="127" spans="1:13" ht="15" customHeight="1" outlineLevel="1" x14ac:dyDescent="0.2">
      <c r="A127" s="43"/>
      <c r="B127" s="15" t="s">
        <v>113</v>
      </c>
      <c r="C127" s="5">
        <v>1910</v>
      </c>
      <c r="D127" s="5">
        <v>1705</v>
      </c>
      <c r="E127" s="5">
        <v>1610</v>
      </c>
      <c r="F127" s="5">
        <v>1452</v>
      </c>
      <c r="G127" s="5">
        <v>1347</v>
      </c>
      <c r="H127" s="5">
        <v>1340</v>
      </c>
      <c r="I127" s="5">
        <v>1325</v>
      </c>
      <c r="J127" s="5">
        <v>1101</v>
      </c>
      <c r="K127" s="5">
        <v>710</v>
      </c>
      <c r="L127" s="5">
        <v>460</v>
      </c>
      <c r="M127" s="8">
        <v>258</v>
      </c>
    </row>
    <row r="128" spans="1:13" ht="15" customHeight="1" x14ac:dyDescent="0.2">
      <c r="A128" s="43"/>
      <c r="B128" s="16" t="s">
        <v>192</v>
      </c>
      <c r="C128" s="6">
        <f>SUM(C121:C127)</f>
        <v>2814</v>
      </c>
      <c r="D128" s="6">
        <f t="shared" ref="D128:M128" si="20">SUM(D121:D127)</f>
        <v>2702</v>
      </c>
      <c r="E128" s="6">
        <f t="shared" si="20"/>
        <v>2668</v>
      </c>
      <c r="F128" s="6">
        <f t="shared" si="20"/>
        <v>2470</v>
      </c>
      <c r="G128" s="6">
        <f t="shared" si="20"/>
        <v>2318</v>
      </c>
      <c r="H128" s="6">
        <f t="shared" si="20"/>
        <v>2254</v>
      </c>
      <c r="I128" s="6">
        <f t="shared" si="20"/>
        <v>2220</v>
      </c>
      <c r="J128" s="6">
        <f t="shared" si="20"/>
        <v>2218</v>
      </c>
      <c r="K128" s="6">
        <f t="shared" si="20"/>
        <v>2049</v>
      </c>
      <c r="L128" s="6">
        <f t="shared" si="20"/>
        <v>2082</v>
      </c>
      <c r="M128" s="6">
        <f t="shared" si="20"/>
        <v>2151</v>
      </c>
    </row>
    <row r="129" spans="1:13" ht="15" customHeight="1" outlineLevel="1" x14ac:dyDescent="0.2">
      <c r="A129" s="45" t="s">
        <v>114</v>
      </c>
      <c r="B129" s="15" t="s">
        <v>115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83</v>
      </c>
      <c r="J129" s="5">
        <v>130</v>
      </c>
      <c r="K129" s="5">
        <v>184</v>
      </c>
      <c r="L129" s="5">
        <v>224</v>
      </c>
      <c r="M129" s="8">
        <v>255</v>
      </c>
    </row>
    <row r="130" spans="1:13" ht="15" customHeight="1" outlineLevel="1" x14ac:dyDescent="0.2">
      <c r="A130" s="46"/>
      <c r="B130" s="15" t="s">
        <v>116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80</v>
      </c>
      <c r="J130" s="5">
        <v>147</v>
      </c>
      <c r="K130" s="5">
        <v>211</v>
      </c>
      <c r="L130" s="5">
        <v>266</v>
      </c>
      <c r="M130" s="8">
        <v>293</v>
      </c>
    </row>
    <row r="131" spans="1:13" ht="15" customHeight="1" outlineLevel="1" x14ac:dyDescent="0.2">
      <c r="A131" s="46"/>
      <c r="B131" s="15" t="s">
        <v>117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80</v>
      </c>
      <c r="J131" s="5">
        <v>139</v>
      </c>
      <c r="K131" s="5">
        <v>203</v>
      </c>
      <c r="L131" s="5">
        <v>252</v>
      </c>
      <c r="M131" s="8">
        <v>298</v>
      </c>
    </row>
    <row r="132" spans="1:13" ht="15" customHeight="1" outlineLevel="1" x14ac:dyDescent="0.2">
      <c r="A132" s="46"/>
      <c r="B132" s="15" t="s">
        <v>118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22</v>
      </c>
      <c r="J132" s="5">
        <v>28</v>
      </c>
      <c r="K132" s="5">
        <v>44</v>
      </c>
      <c r="L132" s="5">
        <v>59</v>
      </c>
      <c r="M132" s="8">
        <v>58</v>
      </c>
    </row>
    <row r="133" spans="1:13" ht="15" customHeight="1" outlineLevel="1" x14ac:dyDescent="0.2">
      <c r="A133" s="46"/>
      <c r="B133" s="15" t="s">
        <v>119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9</v>
      </c>
      <c r="J133" s="5">
        <v>38</v>
      </c>
      <c r="K133" s="5">
        <v>52</v>
      </c>
      <c r="L133" s="5">
        <v>64</v>
      </c>
      <c r="M133" s="8">
        <v>75</v>
      </c>
    </row>
    <row r="134" spans="1:13" ht="15" customHeight="1" outlineLevel="1" x14ac:dyDescent="0.2">
      <c r="A134" s="46"/>
      <c r="B134" s="15" t="s">
        <v>120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5</v>
      </c>
      <c r="J134" s="5">
        <v>21</v>
      </c>
      <c r="K134" s="5">
        <v>34</v>
      </c>
      <c r="L134" s="5">
        <v>48</v>
      </c>
      <c r="M134" s="8">
        <v>47</v>
      </c>
    </row>
    <row r="135" spans="1:13" ht="15" customHeight="1" outlineLevel="1" x14ac:dyDescent="0.2">
      <c r="A135" s="46"/>
      <c r="B135" s="15" t="s">
        <v>121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26</v>
      </c>
      <c r="J135" s="5">
        <v>48</v>
      </c>
      <c r="K135" s="5">
        <v>68</v>
      </c>
      <c r="L135" s="5">
        <v>87</v>
      </c>
      <c r="M135" s="8">
        <v>100</v>
      </c>
    </row>
    <row r="136" spans="1:13" ht="15" customHeight="1" outlineLevel="1" x14ac:dyDescent="0.2">
      <c r="A136" s="46"/>
      <c r="B136" s="15" t="s">
        <v>122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30</v>
      </c>
      <c r="K136" s="5">
        <v>54</v>
      </c>
      <c r="L136" s="5">
        <v>71</v>
      </c>
      <c r="M136" s="8">
        <v>95</v>
      </c>
    </row>
    <row r="137" spans="1:13" ht="15" customHeight="1" outlineLevel="1" x14ac:dyDescent="0.2">
      <c r="A137" s="46"/>
      <c r="B137" s="15" t="s">
        <v>123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4</v>
      </c>
      <c r="J137" s="5">
        <v>7</v>
      </c>
      <c r="K137" s="5">
        <v>16</v>
      </c>
      <c r="L137" s="5">
        <v>16</v>
      </c>
      <c r="M137" s="8">
        <v>22</v>
      </c>
    </row>
    <row r="138" spans="1:13" ht="15" customHeight="1" outlineLevel="1" x14ac:dyDescent="0.2">
      <c r="A138" s="46"/>
      <c r="B138" s="15" t="s">
        <v>124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2</v>
      </c>
      <c r="J138" s="5">
        <v>4</v>
      </c>
      <c r="K138" s="5">
        <v>8</v>
      </c>
      <c r="L138" s="5">
        <v>7</v>
      </c>
      <c r="M138" s="8">
        <v>10</v>
      </c>
    </row>
    <row r="139" spans="1:13" ht="15" customHeight="1" outlineLevel="1" x14ac:dyDescent="0.2">
      <c r="A139" s="46"/>
      <c r="B139" s="15" t="s">
        <v>125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11</v>
      </c>
      <c r="J139" s="5">
        <v>39</v>
      </c>
      <c r="K139" s="5">
        <v>52</v>
      </c>
      <c r="L139" s="5">
        <v>59</v>
      </c>
      <c r="M139" s="8">
        <v>54</v>
      </c>
    </row>
    <row r="140" spans="1:13" ht="15" customHeight="1" outlineLevel="1" x14ac:dyDescent="0.2">
      <c r="A140" s="46"/>
      <c r="B140" s="15" t="s">
        <v>126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6</v>
      </c>
      <c r="K140" s="5">
        <v>8</v>
      </c>
      <c r="L140" s="5">
        <v>6</v>
      </c>
      <c r="M140" s="8">
        <v>7</v>
      </c>
    </row>
    <row r="141" spans="1:13" ht="15" customHeight="1" outlineLevel="1" x14ac:dyDescent="0.2">
      <c r="A141" s="46"/>
      <c r="B141" s="15" t="s">
        <v>127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13</v>
      </c>
      <c r="K141" s="5">
        <v>33</v>
      </c>
      <c r="L141" s="5">
        <v>35</v>
      </c>
      <c r="M141" s="8">
        <v>35</v>
      </c>
    </row>
    <row r="142" spans="1:13" ht="15" customHeight="1" outlineLevel="1" x14ac:dyDescent="0.2">
      <c r="A142" s="46"/>
      <c r="B142" s="15" t="s">
        <v>128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1</v>
      </c>
      <c r="K142" s="5">
        <v>5</v>
      </c>
      <c r="L142" s="5">
        <v>3</v>
      </c>
      <c r="M142" s="8">
        <v>3</v>
      </c>
    </row>
    <row r="143" spans="1:13" ht="15" customHeight="1" outlineLevel="1" x14ac:dyDescent="0.2">
      <c r="A143" s="46"/>
      <c r="B143" s="15" t="s">
        <v>129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23</v>
      </c>
      <c r="K143" s="5">
        <v>53</v>
      </c>
      <c r="L143" s="5">
        <v>41</v>
      </c>
      <c r="M143" s="8">
        <v>44</v>
      </c>
    </row>
    <row r="144" spans="1:13" ht="15" customHeight="1" outlineLevel="1" x14ac:dyDescent="0.2">
      <c r="A144" s="46"/>
      <c r="B144" s="15" t="s">
        <v>130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67</v>
      </c>
      <c r="J144" s="5">
        <v>139</v>
      </c>
      <c r="K144" s="5">
        <v>197</v>
      </c>
      <c r="L144" s="5">
        <v>200</v>
      </c>
      <c r="M144" s="8">
        <v>206</v>
      </c>
    </row>
    <row r="145" spans="1:13" ht="15" customHeight="1" outlineLevel="1" x14ac:dyDescent="0.2">
      <c r="A145" s="46"/>
      <c r="B145" s="15" t="s">
        <v>131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73</v>
      </c>
      <c r="J145" s="5">
        <v>168</v>
      </c>
      <c r="K145" s="5">
        <v>254</v>
      </c>
      <c r="L145" s="5">
        <v>273</v>
      </c>
      <c r="M145" s="8">
        <v>275</v>
      </c>
    </row>
    <row r="146" spans="1:13" ht="15" customHeight="1" outlineLevel="1" x14ac:dyDescent="0.2">
      <c r="A146" s="46"/>
      <c r="B146" s="15" t="s">
        <v>132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124</v>
      </c>
      <c r="J146" s="5">
        <v>244</v>
      </c>
      <c r="K146" s="5">
        <v>374</v>
      </c>
      <c r="L146" s="5">
        <v>467</v>
      </c>
      <c r="M146" s="8">
        <v>501</v>
      </c>
    </row>
    <row r="147" spans="1:13" ht="15" customHeight="1" outlineLevel="1" x14ac:dyDescent="0.2">
      <c r="A147" s="46"/>
      <c r="B147" s="15" t="s">
        <v>133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108</v>
      </c>
      <c r="J147" s="5">
        <v>191</v>
      </c>
      <c r="K147" s="5">
        <v>256</v>
      </c>
      <c r="L147" s="5">
        <v>326</v>
      </c>
      <c r="M147" s="8">
        <v>324</v>
      </c>
    </row>
    <row r="148" spans="1:13" ht="15" customHeight="1" outlineLevel="1" x14ac:dyDescent="0.2">
      <c r="A148" s="46"/>
      <c r="B148" s="15" t="s">
        <v>134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141</v>
      </c>
      <c r="I148" s="5">
        <v>175</v>
      </c>
      <c r="J148" s="5">
        <v>239</v>
      </c>
      <c r="K148" s="5">
        <v>262</v>
      </c>
      <c r="L148" s="5">
        <v>176</v>
      </c>
      <c r="M148" s="8">
        <v>118</v>
      </c>
    </row>
    <row r="149" spans="1:13" ht="15" customHeight="1" outlineLevel="1" x14ac:dyDescent="0.2">
      <c r="A149" s="46"/>
      <c r="B149" s="15" t="s">
        <v>134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76</v>
      </c>
      <c r="M149" s="8">
        <v>96</v>
      </c>
    </row>
    <row r="150" spans="1:13" ht="15" customHeight="1" outlineLevel="1" x14ac:dyDescent="0.2">
      <c r="A150" s="46"/>
      <c r="B150" s="15" t="s">
        <v>135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12</v>
      </c>
      <c r="J150" s="5">
        <v>54</v>
      </c>
      <c r="K150" s="5">
        <v>71</v>
      </c>
      <c r="L150" s="5">
        <v>79</v>
      </c>
      <c r="M150" s="8">
        <v>77</v>
      </c>
    </row>
    <row r="151" spans="1:13" ht="15" customHeight="1" outlineLevel="1" x14ac:dyDescent="0.2">
      <c r="A151" s="46"/>
      <c r="B151" s="15" t="s">
        <v>136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35</v>
      </c>
      <c r="J151" s="5">
        <v>93</v>
      </c>
      <c r="K151" s="5">
        <v>138</v>
      </c>
      <c r="L151" s="5">
        <v>167</v>
      </c>
      <c r="M151" s="8">
        <v>162</v>
      </c>
    </row>
    <row r="152" spans="1:13" ht="15" customHeight="1" outlineLevel="1" x14ac:dyDescent="0.2">
      <c r="A152" s="46"/>
      <c r="B152" s="15" t="s">
        <v>137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78</v>
      </c>
      <c r="J152" s="5">
        <v>142</v>
      </c>
      <c r="K152" s="5">
        <v>194</v>
      </c>
      <c r="L152" s="5">
        <v>221</v>
      </c>
      <c r="M152" s="8">
        <v>234</v>
      </c>
    </row>
    <row r="153" spans="1:13" ht="15" customHeight="1" outlineLevel="1" x14ac:dyDescent="0.2">
      <c r="A153" s="46"/>
      <c r="B153" s="15" t="s">
        <v>138</v>
      </c>
      <c r="C153" s="5">
        <v>323</v>
      </c>
      <c r="D153" s="5">
        <v>308</v>
      </c>
      <c r="E153" s="5">
        <v>315</v>
      </c>
      <c r="F153" s="5">
        <v>296</v>
      </c>
      <c r="G153" s="5">
        <v>254</v>
      </c>
      <c r="H153" s="5">
        <v>222</v>
      </c>
      <c r="I153" s="5">
        <v>215</v>
      </c>
      <c r="J153" s="5">
        <v>197</v>
      </c>
      <c r="K153" s="5">
        <v>131</v>
      </c>
      <c r="L153" s="5">
        <v>58</v>
      </c>
      <c r="M153" s="8">
        <v>23</v>
      </c>
    </row>
    <row r="154" spans="1:13" ht="15" customHeight="1" outlineLevel="1" x14ac:dyDescent="0.2">
      <c r="A154" s="46"/>
      <c r="B154" s="15" t="s">
        <v>139</v>
      </c>
      <c r="C154" s="5">
        <v>450</v>
      </c>
      <c r="D154" s="5">
        <v>433</v>
      </c>
      <c r="E154" s="5">
        <v>428</v>
      </c>
      <c r="F154" s="5">
        <v>403</v>
      </c>
      <c r="G154" s="5">
        <v>359</v>
      </c>
      <c r="H154" s="5">
        <v>354</v>
      </c>
      <c r="I154" s="5">
        <v>281</v>
      </c>
      <c r="J154" s="5">
        <v>218</v>
      </c>
      <c r="K154" s="5">
        <v>153</v>
      </c>
      <c r="L154" s="5">
        <v>91</v>
      </c>
      <c r="M154" s="8">
        <v>23</v>
      </c>
    </row>
    <row r="155" spans="1:13" ht="15" customHeight="1" outlineLevel="1" x14ac:dyDescent="0.2">
      <c r="A155" s="46"/>
      <c r="B155" s="15" t="s">
        <v>140</v>
      </c>
      <c r="C155" s="5">
        <v>0</v>
      </c>
      <c r="D155" s="5">
        <v>0</v>
      </c>
      <c r="E155" s="5">
        <v>0</v>
      </c>
      <c r="F155" s="5">
        <v>0</v>
      </c>
      <c r="G155" s="5">
        <v>3</v>
      </c>
      <c r="H155" s="5">
        <v>2</v>
      </c>
      <c r="I155" s="5">
        <v>2</v>
      </c>
      <c r="J155" s="5">
        <v>2</v>
      </c>
      <c r="K155" s="5">
        <v>1</v>
      </c>
      <c r="L155" s="5">
        <v>0</v>
      </c>
      <c r="M155" s="8">
        <v>0</v>
      </c>
    </row>
    <row r="156" spans="1:13" ht="15" customHeight="1" outlineLevel="1" x14ac:dyDescent="0.2">
      <c r="A156" s="46"/>
      <c r="B156" s="15" t="s">
        <v>141</v>
      </c>
      <c r="C156" s="5">
        <v>0</v>
      </c>
      <c r="D156" s="5">
        <v>0</v>
      </c>
      <c r="E156" s="5">
        <v>0</v>
      </c>
      <c r="F156" s="5">
        <v>0</v>
      </c>
      <c r="G156" s="5">
        <v>6</v>
      </c>
      <c r="H156" s="5">
        <v>5</v>
      </c>
      <c r="I156" s="5">
        <v>3</v>
      </c>
      <c r="J156" s="5">
        <v>2</v>
      </c>
      <c r="K156" s="5">
        <v>2</v>
      </c>
      <c r="L156" s="5">
        <v>0</v>
      </c>
      <c r="M156" s="8">
        <v>0</v>
      </c>
    </row>
    <row r="157" spans="1:13" ht="15" customHeight="1" outlineLevel="1" x14ac:dyDescent="0.2">
      <c r="A157" s="46"/>
      <c r="B157" s="15" t="s">
        <v>142</v>
      </c>
      <c r="C157" s="5">
        <v>0</v>
      </c>
      <c r="D157" s="5">
        <v>0</v>
      </c>
      <c r="E157" s="5">
        <v>0</v>
      </c>
      <c r="F157" s="5">
        <v>0</v>
      </c>
      <c r="G157" s="5">
        <v>4</v>
      </c>
      <c r="H157" s="5">
        <v>3</v>
      </c>
      <c r="I157" s="5">
        <v>3</v>
      </c>
      <c r="J157" s="5">
        <v>3</v>
      </c>
      <c r="K157" s="5">
        <v>1</v>
      </c>
      <c r="L157" s="5">
        <v>1</v>
      </c>
      <c r="M157" s="8">
        <v>1</v>
      </c>
    </row>
    <row r="158" spans="1:13" ht="15" customHeight="1" outlineLevel="1" x14ac:dyDescent="0.2">
      <c r="A158" s="47"/>
      <c r="B158" s="15" t="s">
        <v>143</v>
      </c>
      <c r="C158" s="5">
        <v>181</v>
      </c>
      <c r="D158" s="5">
        <v>156</v>
      </c>
      <c r="E158" s="5">
        <v>147</v>
      </c>
      <c r="F158" s="5">
        <v>131</v>
      </c>
      <c r="G158" s="5">
        <v>126</v>
      </c>
      <c r="H158" s="5">
        <v>123</v>
      </c>
      <c r="I158" s="5">
        <v>86</v>
      </c>
      <c r="J158" s="5">
        <v>73</v>
      </c>
      <c r="K158" s="5">
        <v>43</v>
      </c>
      <c r="L158" s="5">
        <v>24</v>
      </c>
      <c r="M158" s="8">
        <v>8</v>
      </c>
    </row>
    <row r="159" spans="1:13" ht="15" customHeight="1" outlineLevel="1" x14ac:dyDescent="0.2">
      <c r="A159" s="47"/>
      <c r="B159" s="15" t="s">
        <v>144</v>
      </c>
      <c r="C159" s="5">
        <v>0</v>
      </c>
      <c r="D159" s="5">
        <v>4</v>
      </c>
      <c r="E159" s="5">
        <v>6</v>
      </c>
      <c r="F159" s="5">
        <v>12</v>
      </c>
      <c r="G159" s="5">
        <v>19</v>
      </c>
      <c r="H159" s="5">
        <v>22</v>
      </c>
      <c r="I159" s="5">
        <v>19</v>
      </c>
      <c r="J159" s="5">
        <v>16</v>
      </c>
      <c r="K159" s="5">
        <v>12</v>
      </c>
      <c r="L159" s="5">
        <v>11</v>
      </c>
      <c r="M159" s="8">
        <v>4</v>
      </c>
    </row>
    <row r="160" spans="1:13" ht="15" customHeight="1" outlineLevel="1" x14ac:dyDescent="0.2">
      <c r="A160" s="47"/>
      <c r="B160" s="15" t="s">
        <v>145</v>
      </c>
      <c r="C160" s="5">
        <v>0</v>
      </c>
      <c r="D160" s="5">
        <v>0</v>
      </c>
      <c r="E160" s="5">
        <v>0</v>
      </c>
      <c r="F160" s="5">
        <v>1</v>
      </c>
      <c r="G160" s="5">
        <v>2</v>
      </c>
      <c r="H160" s="5">
        <v>3</v>
      </c>
      <c r="I160" s="5">
        <v>2</v>
      </c>
      <c r="J160" s="5">
        <v>2</v>
      </c>
      <c r="K160" s="5">
        <v>1</v>
      </c>
      <c r="L160" s="5">
        <v>1</v>
      </c>
      <c r="M160" s="8">
        <v>0</v>
      </c>
    </row>
    <row r="161" spans="1:13" ht="15" customHeight="1" outlineLevel="1" x14ac:dyDescent="0.2">
      <c r="A161" s="47"/>
      <c r="B161" s="15" t="s">
        <v>146</v>
      </c>
      <c r="C161" s="5">
        <v>2</v>
      </c>
      <c r="D161" s="5">
        <v>2</v>
      </c>
      <c r="E161" s="5">
        <v>7</v>
      </c>
      <c r="F161" s="5">
        <v>6</v>
      </c>
      <c r="G161" s="5">
        <v>6</v>
      </c>
      <c r="H161" s="5">
        <v>16</v>
      </c>
      <c r="I161" s="5">
        <v>14</v>
      </c>
      <c r="J161" s="5">
        <v>13</v>
      </c>
      <c r="K161" s="5">
        <v>10</v>
      </c>
      <c r="L161" s="5">
        <v>8</v>
      </c>
      <c r="M161" s="8">
        <v>4</v>
      </c>
    </row>
    <row r="162" spans="1:13" ht="15" customHeight="1" outlineLevel="1" x14ac:dyDescent="0.2">
      <c r="A162" s="47"/>
      <c r="B162" s="15" t="s">
        <v>147</v>
      </c>
      <c r="C162" s="5">
        <v>58</v>
      </c>
      <c r="D162" s="5">
        <v>76</v>
      </c>
      <c r="E162" s="5">
        <v>77</v>
      </c>
      <c r="F162" s="5">
        <v>74</v>
      </c>
      <c r="G162" s="5">
        <v>78</v>
      </c>
      <c r="H162" s="5">
        <v>76</v>
      </c>
      <c r="I162" s="5">
        <v>61</v>
      </c>
      <c r="J162" s="5">
        <v>43</v>
      </c>
      <c r="K162" s="5">
        <v>30</v>
      </c>
      <c r="L162" s="5">
        <v>15</v>
      </c>
      <c r="M162" s="8">
        <v>2</v>
      </c>
    </row>
    <row r="163" spans="1:13" ht="15" customHeight="1" outlineLevel="1" x14ac:dyDescent="0.2">
      <c r="A163" s="47"/>
      <c r="B163" s="15" t="s">
        <v>148</v>
      </c>
      <c r="C163" s="5">
        <v>76</v>
      </c>
      <c r="D163" s="5">
        <v>69</v>
      </c>
      <c r="E163" s="5">
        <v>59</v>
      </c>
      <c r="F163" s="5">
        <v>49</v>
      </c>
      <c r="G163" s="5">
        <v>40</v>
      </c>
      <c r="H163" s="5">
        <v>42</v>
      </c>
      <c r="I163" s="5">
        <v>41</v>
      </c>
      <c r="J163" s="5">
        <v>29</v>
      </c>
      <c r="K163" s="5">
        <v>16</v>
      </c>
      <c r="L163" s="5">
        <v>11</v>
      </c>
      <c r="M163" s="8">
        <v>4</v>
      </c>
    </row>
    <row r="164" spans="1:13" ht="15" customHeight="1" outlineLevel="1" x14ac:dyDescent="0.2">
      <c r="A164" s="47"/>
      <c r="B164" s="15" t="s">
        <v>149</v>
      </c>
      <c r="C164" s="5">
        <v>0</v>
      </c>
      <c r="D164" s="5">
        <v>5</v>
      </c>
      <c r="E164" s="5">
        <v>9</v>
      </c>
      <c r="F164" s="5">
        <v>11</v>
      </c>
      <c r="G164" s="5">
        <v>16</v>
      </c>
      <c r="H164" s="5">
        <v>19</v>
      </c>
      <c r="I164" s="5">
        <v>23</v>
      </c>
      <c r="J164" s="5">
        <v>21</v>
      </c>
      <c r="K164" s="5">
        <v>17</v>
      </c>
      <c r="L164" s="5">
        <v>13</v>
      </c>
      <c r="M164" s="8">
        <v>7</v>
      </c>
    </row>
    <row r="165" spans="1:13" ht="15" customHeight="1" outlineLevel="1" x14ac:dyDescent="0.2">
      <c r="A165" s="47"/>
      <c r="B165" s="15" t="s">
        <v>150</v>
      </c>
      <c r="C165" s="5">
        <v>0</v>
      </c>
      <c r="D165" s="5">
        <v>3</v>
      </c>
      <c r="E165" s="5">
        <v>3</v>
      </c>
      <c r="F165" s="5">
        <v>1</v>
      </c>
      <c r="G165" s="5">
        <v>3</v>
      </c>
      <c r="H165" s="5">
        <v>3</v>
      </c>
      <c r="I165" s="5">
        <v>3</v>
      </c>
      <c r="J165" s="5">
        <v>3</v>
      </c>
      <c r="K165" s="5">
        <v>2</v>
      </c>
      <c r="L165" s="5">
        <v>2</v>
      </c>
      <c r="M165" s="8">
        <v>2</v>
      </c>
    </row>
    <row r="166" spans="1:13" ht="15" customHeight="1" outlineLevel="1" x14ac:dyDescent="0.2">
      <c r="A166" s="47"/>
      <c r="B166" s="15" t="s">
        <v>151</v>
      </c>
      <c r="C166" s="5">
        <v>0</v>
      </c>
      <c r="D166" s="5">
        <v>0</v>
      </c>
      <c r="E166" s="5">
        <v>6</v>
      </c>
      <c r="F166" s="5">
        <v>6</v>
      </c>
      <c r="G166" s="5">
        <v>7</v>
      </c>
      <c r="H166" s="5">
        <v>7</v>
      </c>
      <c r="I166" s="5">
        <v>9</v>
      </c>
      <c r="J166" s="5">
        <v>7</v>
      </c>
      <c r="K166" s="5">
        <v>3</v>
      </c>
      <c r="L166" s="5">
        <v>2</v>
      </c>
      <c r="M166" s="8">
        <v>1</v>
      </c>
    </row>
    <row r="167" spans="1:13" ht="25.5" outlineLevel="1" x14ac:dyDescent="0.2">
      <c r="A167" s="47"/>
      <c r="B167" s="15" t="s">
        <v>152</v>
      </c>
      <c r="C167" s="5">
        <v>0</v>
      </c>
      <c r="D167" s="5">
        <v>0</v>
      </c>
      <c r="E167" s="5">
        <v>4</v>
      </c>
      <c r="F167" s="5">
        <v>7</v>
      </c>
      <c r="G167" s="5">
        <v>12</v>
      </c>
      <c r="H167" s="5">
        <v>11</v>
      </c>
      <c r="I167" s="5">
        <v>11</v>
      </c>
      <c r="J167" s="5">
        <v>7</v>
      </c>
      <c r="K167" s="5">
        <v>7</v>
      </c>
      <c r="L167" s="5">
        <v>4</v>
      </c>
      <c r="M167" s="8">
        <v>3</v>
      </c>
    </row>
    <row r="168" spans="1:13" ht="15" customHeight="1" outlineLevel="1" x14ac:dyDescent="0.2">
      <c r="A168" s="47"/>
      <c r="B168" s="15" t="s">
        <v>153</v>
      </c>
      <c r="C168" s="5">
        <v>298</v>
      </c>
      <c r="D168" s="5">
        <v>258</v>
      </c>
      <c r="E168" s="5">
        <v>231</v>
      </c>
      <c r="F168" s="5">
        <v>182</v>
      </c>
      <c r="G168" s="5">
        <v>178</v>
      </c>
      <c r="H168" s="5">
        <v>169</v>
      </c>
      <c r="I168" s="5">
        <v>128</v>
      </c>
      <c r="J168" s="5">
        <v>113</v>
      </c>
      <c r="K168" s="5">
        <v>73</v>
      </c>
      <c r="L168" s="5">
        <v>42</v>
      </c>
      <c r="M168" s="8">
        <v>10</v>
      </c>
    </row>
    <row r="169" spans="1:13" ht="15" customHeight="1" outlineLevel="1" x14ac:dyDescent="0.2">
      <c r="A169" s="47"/>
      <c r="B169" s="15" t="s">
        <v>154</v>
      </c>
      <c r="C169" s="5">
        <v>4</v>
      </c>
      <c r="D169" s="5">
        <v>7</v>
      </c>
      <c r="E169" s="5">
        <v>11</v>
      </c>
      <c r="F169" s="5">
        <v>14</v>
      </c>
      <c r="G169" s="5">
        <v>22</v>
      </c>
      <c r="H169" s="5">
        <v>35</v>
      </c>
      <c r="I169" s="5">
        <v>23</v>
      </c>
      <c r="J169" s="5">
        <v>20</v>
      </c>
      <c r="K169" s="5">
        <v>17</v>
      </c>
      <c r="L169" s="5">
        <v>13</v>
      </c>
      <c r="M169" s="8">
        <v>8</v>
      </c>
    </row>
    <row r="170" spans="1:13" ht="15" customHeight="1" outlineLevel="1" x14ac:dyDescent="0.2">
      <c r="A170" s="47"/>
      <c r="B170" s="15" t="s">
        <v>155</v>
      </c>
      <c r="C170" s="5">
        <v>6</v>
      </c>
      <c r="D170" s="5">
        <v>11</v>
      </c>
      <c r="E170" s="5">
        <v>18</v>
      </c>
      <c r="F170" s="5">
        <v>23</v>
      </c>
      <c r="G170" s="5">
        <v>24</v>
      </c>
      <c r="H170" s="5">
        <v>18</v>
      </c>
      <c r="I170" s="5">
        <v>13</v>
      </c>
      <c r="J170" s="5">
        <v>12</v>
      </c>
      <c r="K170" s="5">
        <v>8</v>
      </c>
      <c r="L170" s="5">
        <v>6</v>
      </c>
      <c r="M170" s="8">
        <v>1</v>
      </c>
    </row>
    <row r="171" spans="1:13" ht="15" customHeight="1" outlineLevel="1" x14ac:dyDescent="0.2">
      <c r="A171" s="47"/>
      <c r="B171" s="15" t="s">
        <v>156</v>
      </c>
      <c r="C171" s="5">
        <v>0</v>
      </c>
      <c r="D171" s="5">
        <v>0</v>
      </c>
      <c r="E171" s="5">
        <v>1</v>
      </c>
      <c r="F171" s="5">
        <v>5</v>
      </c>
      <c r="G171" s="5">
        <v>4</v>
      </c>
      <c r="H171" s="5">
        <v>5</v>
      </c>
      <c r="I171" s="5">
        <v>4</v>
      </c>
      <c r="J171" s="5">
        <v>4</v>
      </c>
      <c r="K171" s="5">
        <v>1</v>
      </c>
      <c r="L171" s="5">
        <v>0</v>
      </c>
      <c r="M171" s="8">
        <v>0</v>
      </c>
    </row>
    <row r="172" spans="1:13" ht="15" customHeight="1" outlineLevel="1" x14ac:dyDescent="0.2">
      <c r="A172" s="47"/>
      <c r="B172" s="15" t="s">
        <v>157</v>
      </c>
      <c r="C172" s="5">
        <v>300</v>
      </c>
      <c r="D172" s="5">
        <v>298</v>
      </c>
      <c r="E172" s="5">
        <v>318</v>
      </c>
      <c r="F172" s="5">
        <v>317</v>
      </c>
      <c r="G172" s="5">
        <v>276</v>
      </c>
      <c r="H172" s="5">
        <v>265</v>
      </c>
      <c r="I172" s="5">
        <v>203</v>
      </c>
      <c r="J172" s="5">
        <v>140</v>
      </c>
      <c r="K172" s="5">
        <v>100</v>
      </c>
      <c r="L172" s="5">
        <v>49</v>
      </c>
      <c r="M172" s="8">
        <v>25</v>
      </c>
    </row>
    <row r="173" spans="1:13" ht="15" customHeight="1" outlineLevel="1" x14ac:dyDescent="0.2">
      <c r="A173" s="47"/>
      <c r="B173" s="15" t="s">
        <v>158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1</v>
      </c>
      <c r="I173" s="5">
        <v>0</v>
      </c>
      <c r="J173" s="5">
        <v>0</v>
      </c>
      <c r="K173" s="5">
        <v>0</v>
      </c>
      <c r="L173" s="5">
        <v>0</v>
      </c>
      <c r="M173" s="8">
        <v>0</v>
      </c>
    </row>
    <row r="174" spans="1:13" ht="15" customHeight="1" outlineLevel="1" x14ac:dyDescent="0.2">
      <c r="A174" s="47"/>
      <c r="B174" s="15" t="s">
        <v>159</v>
      </c>
      <c r="C174" s="5">
        <v>315</v>
      </c>
      <c r="D174" s="5">
        <v>250</v>
      </c>
      <c r="E174" s="5">
        <v>214</v>
      </c>
      <c r="F174" s="5">
        <v>216</v>
      </c>
      <c r="G174" s="5">
        <v>196</v>
      </c>
      <c r="H174" s="5">
        <v>184</v>
      </c>
      <c r="I174" s="5">
        <v>141</v>
      </c>
      <c r="J174" s="5">
        <v>97</v>
      </c>
      <c r="K174" s="5">
        <v>67</v>
      </c>
      <c r="L174" s="5">
        <v>31</v>
      </c>
      <c r="M174" s="8">
        <v>12</v>
      </c>
    </row>
    <row r="175" spans="1:13" ht="15" customHeight="1" outlineLevel="1" x14ac:dyDescent="0.2">
      <c r="A175" s="47"/>
      <c r="B175" s="15" t="s">
        <v>160</v>
      </c>
      <c r="C175" s="5">
        <v>45</v>
      </c>
      <c r="D175" s="5">
        <v>77</v>
      </c>
      <c r="E175" s="5">
        <v>120</v>
      </c>
      <c r="F175" s="5">
        <v>104</v>
      </c>
      <c r="G175" s="5">
        <v>104</v>
      </c>
      <c r="H175" s="5">
        <v>115</v>
      </c>
      <c r="I175" s="5">
        <v>92</v>
      </c>
      <c r="J175" s="5">
        <v>68</v>
      </c>
      <c r="K175" s="5">
        <v>51</v>
      </c>
      <c r="L175" s="5">
        <v>20</v>
      </c>
      <c r="M175" s="8">
        <v>6</v>
      </c>
    </row>
    <row r="176" spans="1:13" ht="15" customHeight="1" outlineLevel="1" x14ac:dyDescent="0.2">
      <c r="A176" s="47"/>
      <c r="B176" s="15" t="s">
        <v>161</v>
      </c>
      <c r="C176" s="5">
        <v>895</v>
      </c>
      <c r="D176" s="5">
        <v>887</v>
      </c>
      <c r="E176" s="5">
        <v>835</v>
      </c>
      <c r="F176" s="5">
        <v>796</v>
      </c>
      <c r="G176" s="5">
        <v>745</v>
      </c>
      <c r="H176" s="5">
        <v>709</v>
      </c>
      <c r="I176" s="5">
        <v>542</v>
      </c>
      <c r="J176" s="5">
        <v>413</v>
      </c>
      <c r="K176" s="5">
        <v>258</v>
      </c>
      <c r="L176" s="5">
        <v>134</v>
      </c>
      <c r="M176" s="8">
        <v>50</v>
      </c>
    </row>
    <row r="177" spans="1:13" ht="15" customHeight="1" outlineLevel="1" x14ac:dyDescent="0.2">
      <c r="A177" s="47"/>
      <c r="B177" s="15" t="s">
        <v>162</v>
      </c>
      <c r="C177" s="5">
        <v>493</v>
      </c>
      <c r="D177" s="5">
        <v>493</v>
      </c>
      <c r="E177" s="5">
        <v>473</v>
      </c>
      <c r="F177" s="5">
        <v>446</v>
      </c>
      <c r="G177" s="5">
        <v>424</v>
      </c>
      <c r="H177" s="5">
        <v>429</v>
      </c>
      <c r="I177" s="5">
        <v>308</v>
      </c>
      <c r="J177" s="5">
        <v>246</v>
      </c>
      <c r="K177" s="5">
        <v>166</v>
      </c>
      <c r="L177" s="5">
        <v>97</v>
      </c>
      <c r="M177" s="8">
        <v>37</v>
      </c>
    </row>
    <row r="178" spans="1:13" ht="15" customHeight="1" outlineLevel="1" x14ac:dyDescent="0.2">
      <c r="A178" s="47"/>
      <c r="B178" s="15" t="s">
        <v>163</v>
      </c>
      <c r="C178" s="5">
        <v>167</v>
      </c>
      <c r="D178" s="5">
        <v>156</v>
      </c>
      <c r="E178" s="5">
        <v>133</v>
      </c>
      <c r="F178" s="5">
        <v>112</v>
      </c>
      <c r="G178" s="5">
        <v>109</v>
      </c>
      <c r="H178" s="5">
        <v>94</v>
      </c>
      <c r="I178" s="5">
        <v>60</v>
      </c>
      <c r="J178" s="5">
        <v>36</v>
      </c>
      <c r="K178" s="5">
        <v>16</v>
      </c>
      <c r="L178" s="5">
        <v>5</v>
      </c>
      <c r="M178" s="8">
        <v>1</v>
      </c>
    </row>
    <row r="179" spans="1:13" ht="15" customHeight="1" outlineLevel="1" x14ac:dyDescent="0.2">
      <c r="A179" s="47"/>
      <c r="B179" s="15" t="s">
        <v>164</v>
      </c>
      <c r="C179" s="5">
        <v>449</v>
      </c>
      <c r="D179" s="5">
        <v>466</v>
      </c>
      <c r="E179" s="5">
        <v>399</v>
      </c>
      <c r="F179" s="5">
        <v>383</v>
      </c>
      <c r="G179" s="5">
        <v>351</v>
      </c>
      <c r="H179" s="5">
        <v>165</v>
      </c>
      <c r="I179" s="5">
        <v>85</v>
      </c>
      <c r="J179" s="5">
        <v>49</v>
      </c>
      <c r="K179" s="5">
        <v>21</v>
      </c>
      <c r="L179" s="5">
        <v>6</v>
      </c>
      <c r="M179" s="8">
        <v>0</v>
      </c>
    </row>
    <row r="180" spans="1:13" ht="15" customHeight="1" outlineLevel="1" x14ac:dyDescent="0.2">
      <c r="A180" s="47"/>
      <c r="B180" s="15" t="s">
        <v>165</v>
      </c>
      <c r="C180" s="5">
        <v>71</v>
      </c>
      <c r="D180" s="5">
        <v>82</v>
      </c>
      <c r="E180" s="5">
        <v>79</v>
      </c>
      <c r="F180" s="5">
        <v>59</v>
      </c>
      <c r="G180" s="5">
        <v>53</v>
      </c>
      <c r="H180" s="5">
        <v>52</v>
      </c>
      <c r="I180" s="5">
        <v>73</v>
      </c>
      <c r="J180" s="5">
        <v>68</v>
      </c>
      <c r="K180" s="5">
        <v>59</v>
      </c>
      <c r="L180" s="5">
        <v>35</v>
      </c>
      <c r="M180" s="8">
        <v>15</v>
      </c>
    </row>
    <row r="181" spans="1:13" ht="15" customHeight="1" outlineLevel="1" x14ac:dyDescent="0.2">
      <c r="A181" s="47"/>
      <c r="B181" s="15" t="s">
        <v>166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1</v>
      </c>
      <c r="J181" s="5">
        <v>0</v>
      </c>
      <c r="K181" s="5">
        <v>0</v>
      </c>
      <c r="L181" s="5">
        <v>0</v>
      </c>
      <c r="M181" s="8">
        <v>0</v>
      </c>
    </row>
    <row r="182" spans="1:13" ht="15" customHeight="1" x14ac:dyDescent="0.2">
      <c r="A182" s="47"/>
      <c r="B182" s="16" t="s">
        <v>192</v>
      </c>
      <c r="C182" s="6">
        <f>SUM(C129:C181)</f>
        <v>4133</v>
      </c>
      <c r="D182" s="6">
        <f t="shared" ref="D182:M182" si="21">SUM(D129:D181)</f>
        <v>4041</v>
      </c>
      <c r="E182" s="6">
        <f t="shared" si="21"/>
        <v>3893</v>
      </c>
      <c r="F182" s="6">
        <f t="shared" si="21"/>
        <v>3654</v>
      </c>
      <c r="G182" s="6">
        <f t="shared" si="21"/>
        <v>3421</v>
      </c>
      <c r="H182" s="6">
        <f t="shared" si="21"/>
        <v>3290</v>
      </c>
      <c r="I182" s="6">
        <f t="shared" si="21"/>
        <v>3440</v>
      </c>
      <c r="J182" s="6">
        <f t="shared" si="21"/>
        <v>3846</v>
      </c>
      <c r="K182" s="6">
        <f t="shared" si="21"/>
        <v>4037</v>
      </c>
      <c r="L182" s="6">
        <f t="shared" si="21"/>
        <v>3902</v>
      </c>
      <c r="M182" s="6">
        <f t="shared" si="21"/>
        <v>3636</v>
      </c>
    </row>
    <row r="183" spans="1:13" ht="15" customHeight="1" outlineLevel="1" x14ac:dyDescent="0.2">
      <c r="A183" s="45" t="s">
        <v>167</v>
      </c>
      <c r="B183" s="15" t="s">
        <v>168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76</v>
      </c>
      <c r="K183" s="5">
        <v>141</v>
      </c>
      <c r="L183" s="5">
        <v>219</v>
      </c>
      <c r="M183" s="8">
        <v>274</v>
      </c>
    </row>
    <row r="184" spans="1:13" ht="15" customHeight="1" outlineLevel="1" x14ac:dyDescent="0.2">
      <c r="A184" s="46"/>
      <c r="B184" s="15" t="s">
        <v>169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92</v>
      </c>
      <c r="J184" s="5">
        <v>166</v>
      </c>
      <c r="K184" s="5">
        <v>242</v>
      </c>
      <c r="L184" s="5">
        <v>329</v>
      </c>
      <c r="M184" s="8">
        <v>347</v>
      </c>
    </row>
    <row r="185" spans="1:13" ht="15" customHeight="1" outlineLevel="1" x14ac:dyDescent="0.2">
      <c r="A185" s="46"/>
      <c r="B185" s="15" t="s">
        <v>170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326</v>
      </c>
      <c r="K185" s="5">
        <v>683</v>
      </c>
      <c r="L185" s="5">
        <v>1011</v>
      </c>
      <c r="M185" s="8">
        <v>1329</v>
      </c>
    </row>
    <row r="186" spans="1:13" ht="15" customHeight="1" outlineLevel="1" x14ac:dyDescent="0.2">
      <c r="A186" s="46"/>
      <c r="B186" s="15" t="s">
        <v>171</v>
      </c>
      <c r="C186" s="5">
        <v>1743</v>
      </c>
      <c r="D186" s="5">
        <v>1770</v>
      </c>
      <c r="E186" s="5">
        <v>1810</v>
      </c>
      <c r="F186" s="5">
        <v>1832</v>
      </c>
      <c r="G186" s="5">
        <v>1839</v>
      </c>
      <c r="H186" s="5">
        <v>1898</v>
      </c>
      <c r="I186" s="5">
        <v>1925</v>
      </c>
      <c r="J186" s="5">
        <v>1651</v>
      </c>
      <c r="K186" s="5">
        <v>1332</v>
      </c>
      <c r="L186" s="5">
        <v>957</v>
      </c>
      <c r="M186" s="8">
        <v>669</v>
      </c>
    </row>
    <row r="187" spans="1:13" ht="15" customHeight="1" x14ac:dyDescent="0.2">
      <c r="A187" s="43"/>
      <c r="B187" s="16" t="s">
        <v>192</v>
      </c>
      <c r="C187" s="6">
        <f>SUM(C183:C186)</f>
        <v>1743</v>
      </c>
      <c r="D187" s="6">
        <f t="shared" ref="D187" si="22">SUM(D183:D186)</f>
        <v>1770</v>
      </c>
      <c r="E187" s="6">
        <f t="shared" ref="E187" si="23">SUM(E183:E186)</f>
        <v>1810</v>
      </c>
      <c r="F187" s="6">
        <f t="shared" ref="F187" si="24">SUM(F183:F186)</f>
        <v>1832</v>
      </c>
      <c r="G187" s="6">
        <f t="shared" ref="G187" si="25">SUM(G183:G186)</f>
        <v>1839</v>
      </c>
      <c r="H187" s="6">
        <f t="shared" ref="H187" si="26">SUM(H183:H186)</f>
        <v>1898</v>
      </c>
      <c r="I187" s="6">
        <f t="shared" ref="I187" si="27">SUM(I183:I186)</f>
        <v>2017</v>
      </c>
      <c r="J187" s="6">
        <f t="shared" ref="J187" si="28">SUM(J183:J186)</f>
        <v>2219</v>
      </c>
      <c r="K187" s="6">
        <f t="shared" ref="K187" si="29">SUM(K183:K186)</f>
        <v>2398</v>
      </c>
      <c r="L187" s="6">
        <f t="shared" ref="L187" si="30">SUM(L183:L186)</f>
        <v>2516</v>
      </c>
      <c r="M187" s="6">
        <f t="shared" ref="M187" si="31">SUM(M183:M186)</f>
        <v>2619</v>
      </c>
    </row>
    <row r="188" spans="1:13" ht="15" customHeight="1" outlineLevel="1" x14ac:dyDescent="0.2">
      <c r="A188" s="45" t="s">
        <v>172</v>
      </c>
      <c r="B188" s="4" t="s">
        <v>173</v>
      </c>
      <c r="C188" s="5">
        <v>261</v>
      </c>
      <c r="D188" s="5">
        <v>268</v>
      </c>
      <c r="E188" s="5">
        <v>269</v>
      </c>
      <c r="F188" s="5">
        <v>243</v>
      </c>
      <c r="G188" s="5">
        <v>255</v>
      </c>
      <c r="H188" s="5">
        <v>267</v>
      </c>
      <c r="I188" s="5">
        <v>81</v>
      </c>
      <c r="J188" s="5">
        <v>41</v>
      </c>
      <c r="K188" s="5">
        <v>3</v>
      </c>
      <c r="L188" s="5">
        <v>0</v>
      </c>
      <c r="M188" s="8">
        <v>0</v>
      </c>
    </row>
    <row r="189" spans="1:13" ht="15" customHeight="1" outlineLevel="1" x14ac:dyDescent="0.2">
      <c r="A189" s="46"/>
      <c r="B189" s="4" t="s">
        <v>174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185</v>
      </c>
      <c r="J189" s="5">
        <v>233</v>
      </c>
      <c r="K189" s="5">
        <v>274</v>
      </c>
      <c r="L189" s="5">
        <v>289</v>
      </c>
      <c r="M189" s="8">
        <v>299</v>
      </c>
    </row>
    <row r="190" spans="1:13" ht="15" customHeight="1" outlineLevel="1" x14ac:dyDescent="0.2">
      <c r="A190" s="46"/>
      <c r="B190" s="4" t="s">
        <v>175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469</v>
      </c>
      <c r="K190" s="5">
        <v>909</v>
      </c>
      <c r="L190" s="5">
        <v>1261</v>
      </c>
      <c r="M190" s="8">
        <v>1434</v>
      </c>
    </row>
    <row r="191" spans="1:13" ht="15" customHeight="1" outlineLevel="1" x14ac:dyDescent="0.2">
      <c r="A191" s="46"/>
      <c r="B191" s="4" t="s">
        <v>176</v>
      </c>
      <c r="C191" s="5">
        <v>1935</v>
      </c>
      <c r="D191" s="5">
        <v>1943</v>
      </c>
      <c r="E191" s="5">
        <v>1946</v>
      </c>
      <c r="F191" s="5">
        <v>1924</v>
      </c>
      <c r="G191" s="5">
        <v>1880</v>
      </c>
      <c r="H191" s="5">
        <v>1870</v>
      </c>
      <c r="I191" s="5">
        <v>1810</v>
      </c>
      <c r="J191" s="5">
        <v>1254</v>
      </c>
      <c r="K191" s="5">
        <v>773</v>
      </c>
      <c r="L191" s="5">
        <v>320</v>
      </c>
      <c r="M191" s="8">
        <v>101</v>
      </c>
    </row>
    <row r="192" spans="1:13" ht="15" customHeight="1" x14ac:dyDescent="0.2">
      <c r="A192" s="43"/>
      <c r="B192" s="9" t="s">
        <v>192</v>
      </c>
      <c r="C192" s="6">
        <f>SUM(C188:C191)</f>
        <v>2196</v>
      </c>
      <c r="D192" s="6">
        <f t="shared" ref="D192:M192" si="32">SUM(D188:D191)</f>
        <v>2211</v>
      </c>
      <c r="E192" s="6">
        <f t="shared" si="32"/>
        <v>2215</v>
      </c>
      <c r="F192" s="6">
        <f t="shared" si="32"/>
        <v>2167</v>
      </c>
      <c r="G192" s="6">
        <f t="shared" si="32"/>
        <v>2135</v>
      </c>
      <c r="H192" s="6">
        <f t="shared" si="32"/>
        <v>2137</v>
      </c>
      <c r="I192" s="6">
        <f t="shared" si="32"/>
        <v>2076</v>
      </c>
      <c r="J192" s="6">
        <f t="shared" si="32"/>
        <v>1997</v>
      </c>
      <c r="K192" s="6">
        <f t="shared" si="32"/>
        <v>1959</v>
      </c>
      <c r="L192" s="6">
        <f t="shared" si="32"/>
        <v>1870</v>
      </c>
      <c r="M192" s="6">
        <f t="shared" si="32"/>
        <v>1834</v>
      </c>
    </row>
    <row r="193" spans="1:19" ht="15" customHeight="1" outlineLevel="1" x14ac:dyDescent="0.2">
      <c r="A193" s="45" t="s">
        <v>177</v>
      </c>
      <c r="B193" s="15" t="s">
        <v>178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82</v>
      </c>
      <c r="J193" s="5">
        <v>142</v>
      </c>
      <c r="K193" s="5">
        <v>213</v>
      </c>
      <c r="L193" s="5">
        <v>276</v>
      </c>
      <c r="M193" s="8">
        <v>336</v>
      </c>
    </row>
    <row r="194" spans="1:19" ht="15" customHeight="1" outlineLevel="1" x14ac:dyDescent="0.2">
      <c r="A194" s="46"/>
      <c r="B194" s="15" t="s">
        <v>179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206</v>
      </c>
      <c r="J194" s="5">
        <v>427</v>
      </c>
      <c r="K194" s="5">
        <v>632</v>
      </c>
      <c r="L194" s="5">
        <v>828</v>
      </c>
      <c r="M194" s="8">
        <v>910</v>
      </c>
    </row>
    <row r="195" spans="1:19" ht="25.5" outlineLevel="1" x14ac:dyDescent="0.2">
      <c r="A195" s="46"/>
      <c r="B195" s="15" t="s">
        <v>180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10</v>
      </c>
      <c r="J195" s="5">
        <v>6</v>
      </c>
      <c r="K195" s="5">
        <v>6</v>
      </c>
      <c r="L195" s="5">
        <v>6</v>
      </c>
      <c r="M195" s="8">
        <v>5</v>
      </c>
    </row>
    <row r="196" spans="1:19" ht="25.5" outlineLevel="1" x14ac:dyDescent="0.2">
      <c r="A196" s="46"/>
      <c r="B196" s="15" t="s">
        <v>181</v>
      </c>
      <c r="C196" s="5">
        <v>62</v>
      </c>
      <c r="D196" s="5">
        <v>79</v>
      </c>
      <c r="E196" s="5">
        <v>80</v>
      </c>
      <c r="F196" s="5">
        <v>65</v>
      </c>
      <c r="G196" s="5">
        <v>47</v>
      </c>
      <c r="H196" s="5">
        <v>24</v>
      </c>
      <c r="I196" s="5">
        <v>12</v>
      </c>
      <c r="J196" s="5">
        <v>3</v>
      </c>
      <c r="K196" s="5">
        <v>0</v>
      </c>
      <c r="L196" s="5">
        <v>0</v>
      </c>
      <c r="M196" s="8">
        <v>0</v>
      </c>
    </row>
    <row r="197" spans="1:19" ht="15" customHeight="1" outlineLevel="1" x14ac:dyDescent="0.2">
      <c r="A197" s="46"/>
      <c r="B197" s="15" t="s">
        <v>182</v>
      </c>
      <c r="C197" s="5">
        <v>61</v>
      </c>
      <c r="D197" s="5">
        <v>88</v>
      </c>
      <c r="E197" s="5">
        <v>108</v>
      </c>
      <c r="F197" s="5">
        <v>112</v>
      </c>
      <c r="G197" s="5">
        <v>118</v>
      </c>
      <c r="H197" s="5">
        <v>107</v>
      </c>
      <c r="I197" s="5">
        <v>113</v>
      </c>
      <c r="J197" s="5">
        <v>86</v>
      </c>
      <c r="K197" s="5">
        <v>43</v>
      </c>
      <c r="L197" s="5">
        <v>11</v>
      </c>
      <c r="M197" s="8">
        <v>1</v>
      </c>
    </row>
    <row r="198" spans="1:19" ht="15" customHeight="1" outlineLevel="1" x14ac:dyDescent="0.2">
      <c r="A198" s="46"/>
      <c r="B198" s="15" t="s">
        <v>183</v>
      </c>
      <c r="C198" s="5">
        <v>139</v>
      </c>
      <c r="D198" s="5">
        <v>139</v>
      </c>
      <c r="E198" s="5">
        <v>148</v>
      </c>
      <c r="F198" s="5">
        <v>125</v>
      </c>
      <c r="G198" s="5">
        <v>124</v>
      </c>
      <c r="H198" s="5">
        <v>132</v>
      </c>
      <c r="I198" s="5">
        <v>97</v>
      </c>
      <c r="J198" s="5">
        <v>67</v>
      </c>
      <c r="K198" s="5">
        <v>38</v>
      </c>
      <c r="L198" s="5">
        <v>11</v>
      </c>
      <c r="M198" s="8">
        <v>5</v>
      </c>
    </row>
    <row r="199" spans="1:19" ht="15" customHeight="1" outlineLevel="1" x14ac:dyDescent="0.2">
      <c r="A199" s="46"/>
      <c r="B199" s="15" t="s">
        <v>184</v>
      </c>
      <c r="C199" s="5">
        <v>726</v>
      </c>
      <c r="D199" s="5">
        <v>743</v>
      </c>
      <c r="E199" s="5">
        <v>774</v>
      </c>
      <c r="F199" s="5">
        <v>753</v>
      </c>
      <c r="G199" s="5">
        <v>736</v>
      </c>
      <c r="H199" s="5">
        <v>753</v>
      </c>
      <c r="I199" s="5">
        <v>596</v>
      </c>
      <c r="J199" s="5">
        <v>453</v>
      </c>
      <c r="K199" s="5">
        <v>301</v>
      </c>
      <c r="L199" s="5">
        <v>105</v>
      </c>
      <c r="M199" s="8">
        <v>16</v>
      </c>
    </row>
    <row r="200" spans="1:19" ht="15" customHeight="1" outlineLevel="1" x14ac:dyDescent="0.2">
      <c r="A200" s="46"/>
      <c r="B200" s="15" t="s">
        <v>185</v>
      </c>
      <c r="C200" s="5">
        <v>240</v>
      </c>
      <c r="D200" s="5">
        <v>229</v>
      </c>
      <c r="E200" s="5">
        <v>218</v>
      </c>
      <c r="F200" s="5">
        <v>208</v>
      </c>
      <c r="G200" s="5">
        <v>182</v>
      </c>
      <c r="H200" s="5">
        <v>192</v>
      </c>
      <c r="I200" s="5">
        <v>149</v>
      </c>
      <c r="J200" s="5">
        <v>114</v>
      </c>
      <c r="K200" s="5">
        <v>70</v>
      </c>
      <c r="L200" s="5">
        <v>26</v>
      </c>
      <c r="M200" s="8">
        <v>5</v>
      </c>
    </row>
    <row r="201" spans="1:19" ht="25.5" outlineLevel="1" x14ac:dyDescent="0.2">
      <c r="A201" s="46"/>
      <c r="B201" s="15" t="s">
        <v>186</v>
      </c>
      <c r="C201" s="5">
        <v>0</v>
      </c>
      <c r="D201" s="5">
        <v>0</v>
      </c>
      <c r="E201" s="5">
        <v>4</v>
      </c>
      <c r="F201" s="5">
        <v>7</v>
      </c>
      <c r="G201" s="5">
        <v>11</v>
      </c>
      <c r="H201" s="5">
        <v>19</v>
      </c>
      <c r="I201" s="5">
        <v>19</v>
      </c>
      <c r="J201" s="5">
        <v>17</v>
      </c>
      <c r="K201" s="5">
        <v>9</v>
      </c>
      <c r="L201" s="5">
        <v>4</v>
      </c>
      <c r="M201" s="8">
        <v>0</v>
      </c>
    </row>
    <row r="202" spans="1:19" ht="15" customHeight="1" x14ac:dyDescent="0.2">
      <c r="A202" s="43"/>
      <c r="B202" s="16" t="s">
        <v>192</v>
      </c>
      <c r="C202" s="6">
        <f>SUM(C193:C201)</f>
        <v>1228</v>
      </c>
      <c r="D202" s="6">
        <f t="shared" ref="D202:M202" si="33">SUM(D193:D201)</f>
        <v>1278</v>
      </c>
      <c r="E202" s="6">
        <f t="shared" si="33"/>
        <v>1332</v>
      </c>
      <c r="F202" s="6">
        <f t="shared" si="33"/>
        <v>1270</v>
      </c>
      <c r="G202" s="6">
        <f t="shared" si="33"/>
        <v>1218</v>
      </c>
      <c r="H202" s="6">
        <f t="shared" si="33"/>
        <v>1227</v>
      </c>
      <c r="I202" s="6">
        <f t="shared" si="33"/>
        <v>1284</v>
      </c>
      <c r="J202" s="6">
        <f t="shared" si="33"/>
        <v>1315</v>
      </c>
      <c r="K202" s="6">
        <f t="shared" si="33"/>
        <v>1312</v>
      </c>
      <c r="L202" s="6">
        <f t="shared" si="33"/>
        <v>1267</v>
      </c>
      <c r="M202" s="6">
        <f t="shared" si="33"/>
        <v>1278</v>
      </c>
    </row>
    <row r="203" spans="1:19" ht="15" customHeight="1" outlineLevel="1" x14ac:dyDescent="0.2">
      <c r="A203" s="45" t="s">
        <v>187</v>
      </c>
      <c r="B203" s="15" t="s">
        <v>188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63</v>
      </c>
      <c r="K203" s="5">
        <v>118</v>
      </c>
      <c r="L203" s="5">
        <v>169</v>
      </c>
      <c r="M203" s="8">
        <v>220</v>
      </c>
    </row>
    <row r="204" spans="1:19" ht="15" customHeight="1" outlineLevel="1" x14ac:dyDescent="0.2">
      <c r="A204" s="46"/>
      <c r="B204" s="15" t="s">
        <v>189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128</v>
      </c>
      <c r="K204" s="5">
        <v>239</v>
      </c>
      <c r="L204" s="5">
        <v>380</v>
      </c>
      <c r="M204" s="8">
        <v>528</v>
      </c>
    </row>
    <row r="205" spans="1:19" ht="15" customHeight="1" outlineLevel="1" x14ac:dyDescent="0.2">
      <c r="A205" s="46"/>
      <c r="B205" s="15" t="s">
        <v>190</v>
      </c>
      <c r="C205" s="5">
        <v>168</v>
      </c>
      <c r="D205" s="5">
        <v>165</v>
      </c>
      <c r="E205" s="5">
        <v>169</v>
      </c>
      <c r="F205" s="5">
        <v>137</v>
      </c>
      <c r="G205" s="5">
        <v>114</v>
      </c>
      <c r="H205" s="5">
        <v>98</v>
      </c>
      <c r="I205" s="5">
        <v>71</v>
      </c>
      <c r="J205" s="5">
        <v>62</v>
      </c>
      <c r="K205" s="5">
        <v>44</v>
      </c>
      <c r="L205" s="5">
        <v>18</v>
      </c>
      <c r="M205" s="8">
        <v>5</v>
      </c>
    </row>
    <row r="206" spans="1:19" ht="15" customHeight="1" outlineLevel="1" x14ac:dyDescent="0.2">
      <c r="A206" s="46"/>
      <c r="B206" s="15" t="s">
        <v>191</v>
      </c>
      <c r="C206" s="5">
        <v>958</v>
      </c>
      <c r="D206" s="5">
        <v>945</v>
      </c>
      <c r="E206" s="5">
        <v>923</v>
      </c>
      <c r="F206" s="5">
        <v>925</v>
      </c>
      <c r="G206" s="5">
        <v>905</v>
      </c>
      <c r="H206" s="5">
        <v>863</v>
      </c>
      <c r="I206" s="5">
        <v>857</v>
      </c>
      <c r="J206" s="5">
        <v>731</v>
      </c>
      <c r="K206" s="5">
        <v>570</v>
      </c>
      <c r="L206" s="5">
        <v>371</v>
      </c>
      <c r="M206" s="8">
        <v>196</v>
      </c>
    </row>
    <row r="207" spans="1:19" ht="15" customHeight="1" outlineLevel="1" x14ac:dyDescent="0.2">
      <c r="A207" s="46"/>
      <c r="B207" s="16" t="s">
        <v>192</v>
      </c>
      <c r="C207" s="6">
        <f>SUM(C203:C206)</f>
        <v>1126</v>
      </c>
      <c r="D207" s="6">
        <f t="shared" ref="D207:M207" si="34">SUM(D203:D206)</f>
        <v>1110</v>
      </c>
      <c r="E207" s="6">
        <f t="shared" si="34"/>
        <v>1092</v>
      </c>
      <c r="F207" s="6">
        <f t="shared" si="34"/>
        <v>1062</v>
      </c>
      <c r="G207" s="6">
        <f t="shared" si="34"/>
        <v>1019</v>
      </c>
      <c r="H207" s="6">
        <f t="shared" si="34"/>
        <v>961</v>
      </c>
      <c r="I207" s="6">
        <f t="shared" si="34"/>
        <v>928</v>
      </c>
      <c r="J207" s="6">
        <f t="shared" si="34"/>
        <v>984</v>
      </c>
      <c r="K207" s="6">
        <f t="shared" si="34"/>
        <v>971</v>
      </c>
      <c r="L207" s="6">
        <f t="shared" si="34"/>
        <v>938</v>
      </c>
      <c r="M207" s="6">
        <f t="shared" si="34"/>
        <v>949</v>
      </c>
    </row>
    <row r="208" spans="1:19" s="13" customFormat="1" ht="19.5" customHeight="1" x14ac:dyDescent="0.2">
      <c r="A208" s="10" t="s">
        <v>192</v>
      </c>
      <c r="B208" s="11" t="s">
        <v>198</v>
      </c>
      <c r="C208" s="12">
        <f>SUM(C207,C202,C192,C187,C182,C128,C120,C113,C108,C99,C84,C61,C50,C39,C36,C34,C25)</f>
        <v>32146</v>
      </c>
      <c r="D208" s="12">
        <f t="shared" ref="D208:M208" si="35">SUM(D207,D202,D192,D187,D182,D128,D120,D113,D108,D99,D84,D61,D50,D39,D36,D34,D25)</f>
        <v>31911</v>
      </c>
      <c r="E208" s="12">
        <f t="shared" si="35"/>
        <v>31662</v>
      </c>
      <c r="F208" s="12">
        <f t="shared" si="35"/>
        <v>30415</v>
      </c>
      <c r="G208" s="12">
        <f t="shared" si="35"/>
        <v>29097</v>
      </c>
      <c r="H208" s="12">
        <f t="shared" si="35"/>
        <v>28300</v>
      </c>
      <c r="I208" s="12">
        <f t="shared" si="35"/>
        <v>28638</v>
      </c>
      <c r="J208" s="12">
        <f t="shared" si="35"/>
        <v>28968</v>
      </c>
      <c r="K208" s="12">
        <f t="shared" si="35"/>
        <v>29023</v>
      </c>
      <c r="L208" s="12">
        <f t="shared" si="35"/>
        <v>28507</v>
      </c>
      <c r="M208" s="12">
        <f t="shared" si="35"/>
        <v>28012</v>
      </c>
      <c r="N208"/>
      <c r="O208"/>
      <c r="P208"/>
      <c r="Q208"/>
      <c r="R208"/>
      <c r="S208"/>
    </row>
    <row r="209" spans="1:19" s="13" customFormat="1" x14ac:dyDescent="0.2"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/>
      <c r="O209"/>
      <c r="P209"/>
      <c r="Q209"/>
      <c r="R209"/>
      <c r="S209"/>
    </row>
    <row r="210" spans="1:19" s="13" customFormat="1" x14ac:dyDescent="0.2">
      <c r="A210" s="48" t="s">
        <v>199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</row>
  </sheetData>
  <mergeCells count="21">
    <mergeCell ref="A210:R210"/>
    <mergeCell ref="A85:A99"/>
    <mergeCell ref="A62:A84"/>
    <mergeCell ref="A51:A61"/>
    <mergeCell ref="A40:A50"/>
    <mergeCell ref="A37:A39"/>
    <mergeCell ref="A203:A207"/>
    <mergeCell ref="A193:A202"/>
    <mergeCell ref="A188:A192"/>
    <mergeCell ref="A183:A187"/>
    <mergeCell ref="A129:A182"/>
    <mergeCell ref="A121:A128"/>
    <mergeCell ref="A114:A120"/>
    <mergeCell ref="A109:A113"/>
    <mergeCell ref="A100:A108"/>
    <mergeCell ref="C6:M6"/>
    <mergeCell ref="A6:A7"/>
    <mergeCell ref="B6:B7"/>
    <mergeCell ref="A35:A36"/>
    <mergeCell ref="A26:A34"/>
    <mergeCell ref="A8:A25"/>
  </mergeCells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zoomScaleNormal="115" workbookViewId="0">
      <selection activeCell="A3" sqref="A3"/>
    </sheetView>
  </sheetViews>
  <sheetFormatPr baseColWidth="10" defaultRowHeight="18" customHeight="1" x14ac:dyDescent="0.2"/>
  <cols>
    <col min="1" max="1" width="27.140625" style="21" customWidth="1"/>
    <col min="2" max="2" width="41.85546875" style="21" customWidth="1"/>
    <col min="3" max="7" width="9.85546875" style="37" customWidth="1"/>
    <col min="8" max="8" width="9.85546875" style="38" customWidth="1"/>
    <col min="9" max="13" width="9.85546875" style="21" customWidth="1"/>
    <col min="14" max="256" width="9.140625" style="21" customWidth="1"/>
    <col min="257" max="16384" width="11.42578125" style="21"/>
  </cols>
  <sheetData>
    <row r="1" spans="1:18" s="17" customFormat="1" x14ac:dyDescent="0.25">
      <c r="A1" s="2" t="s">
        <v>200</v>
      </c>
      <c r="B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s="17" customFormat="1" ht="15" customHeight="1" x14ac:dyDescent="0.25">
      <c r="A2" s="2"/>
      <c r="B2" s="2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s="17" customFormat="1" ht="15" customHeight="1" x14ac:dyDescent="0.25">
      <c r="A3" s="19" t="s">
        <v>196</v>
      </c>
      <c r="B3" s="1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s="13" customFormat="1" ht="15" customHeight="1" x14ac:dyDescent="0.2"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ht="15" customHeight="1" x14ac:dyDescent="0.2">
      <c r="A5" s="52" t="s">
        <v>0</v>
      </c>
      <c r="B5" s="54" t="s">
        <v>201</v>
      </c>
      <c r="C5" s="55" t="s">
        <v>202</v>
      </c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8" ht="15" customHeight="1" x14ac:dyDescent="0.2">
      <c r="A6" s="53"/>
      <c r="B6" s="54"/>
      <c r="C6" s="22" t="s">
        <v>203</v>
      </c>
      <c r="D6" s="22" t="s">
        <v>204</v>
      </c>
      <c r="E6" s="22" t="s">
        <v>205</v>
      </c>
      <c r="F6" s="22" t="s">
        <v>206</v>
      </c>
      <c r="G6" s="22" t="s">
        <v>207</v>
      </c>
      <c r="H6" s="22" t="s">
        <v>208</v>
      </c>
      <c r="I6" s="22" t="s">
        <v>209</v>
      </c>
      <c r="J6" s="22" t="s">
        <v>210</v>
      </c>
      <c r="K6" s="22" t="s">
        <v>211</v>
      </c>
      <c r="L6" s="22" t="s">
        <v>212</v>
      </c>
      <c r="M6" s="23" t="s">
        <v>213</v>
      </c>
    </row>
    <row r="7" spans="1:18" ht="15" customHeight="1" x14ac:dyDescent="0.2">
      <c r="A7" s="50" t="s">
        <v>214</v>
      </c>
      <c r="B7" s="24" t="s">
        <v>215</v>
      </c>
      <c r="C7" s="25">
        <v>412</v>
      </c>
      <c r="D7" s="25">
        <v>398</v>
      </c>
      <c r="E7" s="25">
        <v>392</v>
      </c>
      <c r="F7" s="25">
        <v>433</v>
      </c>
      <c r="G7" s="25">
        <v>441</v>
      </c>
      <c r="H7" s="25">
        <v>418</v>
      </c>
      <c r="I7" s="25">
        <v>330</v>
      </c>
      <c r="J7" s="25">
        <v>236</v>
      </c>
      <c r="K7" s="25">
        <v>127</v>
      </c>
      <c r="L7" s="25">
        <v>140</v>
      </c>
      <c r="M7" s="26">
        <v>0</v>
      </c>
    </row>
    <row r="8" spans="1:18" ht="15" customHeight="1" x14ac:dyDescent="0.2">
      <c r="A8" s="50"/>
      <c r="B8" s="24" t="s">
        <v>216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129</v>
      </c>
      <c r="J8" s="25">
        <v>241</v>
      </c>
      <c r="K8" s="25">
        <v>362</v>
      </c>
      <c r="L8" s="25">
        <v>375</v>
      </c>
      <c r="M8" s="26">
        <v>455</v>
      </c>
    </row>
    <row r="9" spans="1:18" ht="15" customHeight="1" x14ac:dyDescent="0.2">
      <c r="A9" s="50"/>
      <c r="B9" s="27" t="s">
        <v>192</v>
      </c>
      <c r="C9" s="28">
        <f>SUM(C7:C8)</f>
        <v>412</v>
      </c>
      <c r="D9" s="28">
        <f t="shared" ref="D9:M9" si="0">SUM(D7:D8)</f>
        <v>398</v>
      </c>
      <c r="E9" s="28">
        <f t="shared" si="0"/>
        <v>392</v>
      </c>
      <c r="F9" s="28">
        <f t="shared" si="0"/>
        <v>433</v>
      </c>
      <c r="G9" s="28">
        <f t="shared" si="0"/>
        <v>441</v>
      </c>
      <c r="H9" s="28">
        <f t="shared" si="0"/>
        <v>418</v>
      </c>
      <c r="I9" s="28">
        <f t="shared" si="0"/>
        <v>459</v>
      </c>
      <c r="J9" s="28">
        <f t="shared" si="0"/>
        <v>477</v>
      </c>
      <c r="K9" s="28">
        <f t="shared" si="0"/>
        <v>489</v>
      </c>
      <c r="L9" s="28">
        <f t="shared" si="0"/>
        <v>515</v>
      </c>
      <c r="M9" s="29">
        <f t="shared" si="0"/>
        <v>455</v>
      </c>
    </row>
    <row r="10" spans="1:18" ht="15" customHeight="1" x14ac:dyDescent="0.2">
      <c r="A10" s="50" t="s">
        <v>217</v>
      </c>
      <c r="B10" s="24" t="s">
        <v>218</v>
      </c>
      <c r="C10" s="25">
        <v>270</v>
      </c>
      <c r="D10" s="25">
        <v>300</v>
      </c>
      <c r="E10" s="25">
        <v>311</v>
      </c>
      <c r="F10" s="25">
        <v>291</v>
      </c>
      <c r="G10" s="25">
        <v>339</v>
      </c>
      <c r="H10" s="25">
        <v>336</v>
      </c>
      <c r="I10" s="25">
        <v>310</v>
      </c>
      <c r="J10" s="25">
        <v>105</v>
      </c>
      <c r="K10" s="25">
        <v>169</v>
      </c>
      <c r="L10" s="25">
        <v>47</v>
      </c>
      <c r="M10" s="26">
        <v>9</v>
      </c>
    </row>
    <row r="11" spans="1:18" ht="15" customHeight="1" x14ac:dyDescent="0.2">
      <c r="A11" s="50"/>
      <c r="B11" s="24" t="s">
        <v>219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227</v>
      </c>
      <c r="L11" s="25">
        <v>277</v>
      </c>
      <c r="M11" s="26">
        <v>345</v>
      </c>
    </row>
    <row r="12" spans="1:18" ht="15" customHeight="1" x14ac:dyDescent="0.2">
      <c r="A12" s="50"/>
      <c r="B12" s="27" t="s">
        <v>192</v>
      </c>
      <c r="C12" s="28">
        <f>SUM(C10:C11)</f>
        <v>270</v>
      </c>
      <c r="D12" s="28">
        <f t="shared" ref="D12:M12" si="1">SUM(D10:D11)</f>
        <v>300</v>
      </c>
      <c r="E12" s="28">
        <f t="shared" si="1"/>
        <v>311</v>
      </c>
      <c r="F12" s="28">
        <f t="shared" si="1"/>
        <v>291</v>
      </c>
      <c r="G12" s="28">
        <f t="shared" si="1"/>
        <v>339</v>
      </c>
      <c r="H12" s="28">
        <f t="shared" si="1"/>
        <v>336</v>
      </c>
      <c r="I12" s="28">
        <f t="shared" si="1"/>
        <v>310</v>
      </c>
      <c r="J12" s="28">
        <f t="shared" si="1"/>
        <v>105</v>
      </c>
      <c r="K12" s="28">
        <f t="shared" si="1"/>
        <v>396</v>
      </c>
      <c r="L12" s="28">
        <f t="shared" si="1"/>
        <v>324</v>
      </c>
      <c r="M12" s="28">
        <f t="shared" si="1"/>
        <v>354</v>
      </c>
    </row>
    <row r="13" spans="1:18" ht="15" customHeight="1" x14ac:dyDescent="0.2">
      <c r="A13" s="50" t="s">
        <v>220</v>
      </c>
      <c r="B13" s="24" t="s">
        <v>221</v>
      </c>
      <c r="C13" s="25">
        <v>143</v>
      </c>
      <c r="D13" s="25">
        <v>122</v>
      </c>
      <c r="E13" s="25">
        <v>138</v>
      </c>
      <c r="F13" s="25">
        <v>180</v>
      </c>
      <c r="G13" s="25">
        <v>215</v>
      </c>
      <c r="H13" s="25">
        <v>230</v>
      </c>
      <c r="I13" s="25">
        <v>147</v>
      </c>
      <c r="J13" s="25">
        <v>43</v>
      </c>
      <c r="K13" s="25">
        <v>7</v>
      </c>
      <c r="L13" s="25">
        <v>3</v>
      </c>
      <c r="M13" s="26">
        <v>2</v>
      </c>
    </row>
    <row r="14" spans="1:18" ht="15" customHeight="1" x14ac:dyDescent="0.2">
      <c r="A14" s="50"/>
      <c r="B14" s="24" t="s">
        <v>222</v>
      </c>
      <c r="C14" s="25">
        <v>397</v>
      </c>
      <c r="D14" s="25">
        <v>481</v>
      </c>
      <c r="E14" s="25">
        <v>501</v>
      </c>
      <c r="F14" s="25">
        <v>537</v>
      </c>
      <c r="G14" s="25">
        <v>529</v>
      </c>
      <c r="H14" s="25">
        <v>502</v>
      </c>
      <c r="I14" s="25">
        <v>327</v>
      </c>
      <c r="J14" s="25">
        <v>99</v>
      </c>
      <c r="K14" s="25">
        <v>46</v>
      </c>
      <c r="L14" s="25">
        <v>4</v>
      </c>
      <c r="M14" s="26">
        <v>0</v>
      </c>
    </row>
    <row r="15" spans="1:18" ht="15" customHeight="1" x14ac:dyDescent="0.2">
      <c r="A15" s="50"/>
      <c r="B15" s="24" t="s">
        <v>223</v>
      </c>
      <c r="C15" s="25">
        <v>82</v>
      </c>
      <c r="D15" s="25">
        <v>80</v>
      </c>
      <c r="E15" s="25">
        <v>90</v>
      </c>
      <c r="F15" s="25">
        <v>108</v>
      </c>
      <c r="G15" s="25">
        <v>124</v>
      </c>
      <c r="H15" s="25">
        <v>82</v>
      </c>
      <c r="I15" s="25">
        <v>99</v>
      </c>
      <c r="J15" s="25">
        <v>32</v>
      </c>
      <c r="K15" s="25">
        <v>24</v>
      </c>
      <c r="L15" s="25">
        <v>5</v>
      </c>
      <c r="M15" s="26">
        <v>0</v>
      </c>
    </row>
    <row r="16" spans="1:18" ht="15" customHeight="1" x14ac:dyDescent="0.2">
      <c r="A16" s="50"/>
      <c r="B16" s="24" t="s">
        <v>224</v>
      </c>
      <c r="C16" s="25">
        <v>195</v>
      </c>
      <c r="D16" s="25">
        <v>157</v>
      </c>
      <c r="E16" s="25">
        <v>124</v>
      </c>
      <c r="F16" s="25">
        <v>85</v>
      </c>
      <c r="G16" s="25">
        <v>73</v>
      </c>
      <c r="H16" s="25">
        <v>133</v>
      </c>
      <c r="I16" s="25">
        <v>54</v>
      </c>
      <c r="J16" s="25">
        <v>17</v>
      </c>
      <c r="K16" s="25">
        <v>8</v>
      </c>
      <c r="L16" s="25">
        <v>1</v>
      </c>
      <c r="M16" s="26">
        <v>0</v>
      </c>
    </row>
    <row r="17" spans="1:13" ht="15" customHeight="1" x14ac:dyDescent="0.2">
      <c r="A17" s="50"/>
      <c r="B17" s="24" t="s">
        <v>225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175</v>
      </c>
      <c r="J17" s="25">
        <v>163</v>
      </c>
      <c r="K17" s="25">
        <v>422</v>
      </c>
      <c r="L17" s="25">
        <v>484</v>
      </c>
      <c r="M17" s="26">
        <v>514</v>
      </c>
    </row>
    <row r="18" spans="1:13" ht="15" customHeight="1" x14ac:dyDescent="0.2">
      <c r="A18" s="50"/>
      <c r="B18" s="24" t="s">
        <v>226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86</v>
      </c>
      <c r="J18" s="25">
        <v>91</v>
      </c>
      <c r="K18" s="25">
        <v>308</v>
      </c>
      <c r="L18" s="25">
        <v>372</v>
      </c>
      <c r="M18" s="26">
        <v>433</v>
      </c>
    </row>
    <row r="19" spans="1:13" ht="15" customHeight="1" x14ac:dyDescent="0.2">
      <c r="A19" s="50"/>
      <c r="B19" s="24" t="s">
        <v>227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39</v>
      </c>
      <c r="J19" s="25">
        <v>42</v>
      </c>
      <c r="K19" s="25">
        <v>91</v>
      </c>
      <c r="L19" s="25">
        <v>100</v>
      </c>
      <c r="M19" s="26">
        <v>93</v>
      </c>
    </row>
    <row r="20" spans="1:13" ht="15" customHeight="1" x14ac:dyDescent="0.2">
      <c r="A20" s="51"/>
      <c r="B20" s="24" t="s">
        <v>228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38</v>
      </c>
      <c r="J20" s="25">
        <v>18</v>
      </c>
      <c r="K20" s="25">
        <v>72</v>
      </c>
      <c r="L20" s="25">
        <v>80</v>
      </c>
      <c r="M20" s="26">
        <v>95</v>
      </c>
    </row>
    <row r="21" spans="1:13" ht="15" customHeight="1" x14ac:dyDescent="0.2">
      <c r="A21" s="51"/>
      <c r="B21" s="27" t="s">
        <v>192</v>
      </c>
      <c r="C21" s="28">
        <f>SUM(C13:C20)</f>
        <v>817</v>
      </c>
      <c r="D21" s="28">
        <f t="shared" ref="D21:M21" si="2">SUM(D13:D20)</f>
        <v>840</v>
      </c>
      <c r="E21" s="28">
        <f t="shared" si="2"/>
        <v>853</v>
      </c>
      <c r="F21" s="28">
        <f t="shared" si="2"/>
        <v>910</v>
      </c>
      <c r="G21" s="28">
        <f t="shared" si="2"/>
        <v>941</v>
      </c>
      <c r="H21" s="28">
        <f t="shared" si="2"/>
        <v>947</v>
      </c>
      <c r="I21" s="28">
        <f t="shared" si="2"/>
        <v>965</v>
      </c>
      <c r="J21" s="28">
        <f t="shared" si="2"/>
        <v>505</v>
      </c>
      <c r="K21" s="28">
        <f t="shared" si="2"/>
        <v>978</v>
      </c>
      <c r="L21" s="28">
        <f t="shared" si="2"/>
        <v>1049</v>
      </c>
      <c r="M21" s="28">
        <f t="shared" si="2"/>
        <v>1137</v>
      </c>
    </row>
    <row r="22" spans="1:13" ht="15" customHeight="1" x14ac:dyDescent="0.2">
      <c r="A22" s="50" t="s">
        <v>229</v>
      </c>
      <c r="B22" s="24" t="s">
        <v>221</v>
      </c>
      <c r="C22" s="25">
        <v>436</v>
      </c>
      <c r="D22" s="25">
        <v>417</v>
      </c>
      <c r="E22" s="25">
        <v>447</v>
      </c>
      <c r="F22" s="25">
        <v>459</v>
      </c>
      <c r="G22" s="25">
        <v>469</v>
      </c>
      <c r="H22" s="25">
        <v>467</v>
      </c>
      <c r="I22" s="25">
        <v>328</v>
      </c>
      <c r="J22" s="25">
        <v>269</v>
      </c>
      <c r="K22" s="25">
        <v>23</v>
      </c>
      <c r="L22" s="25">
        <v>2</v>
      </c>
      <c r="M22" s="26">
        <v>0</v>
      </c>
    </row>
    <row r="23" spans="1:13" ht="15" customHeight="1" x14ac:dyDescent="0.2">
      <c r="A23" s="50"/>
      <c r="B23" s="24" t="s">
        <v>230</v>
      </c>
      <c r="C23" s="25">
        <v>198</v>
      </c>
      <c r="D23" s="25">
        <v>211</v>
      </c>
      <c r="E23" s="25">
        <v>218</v>
      </c>
      <c r="F23" s="25">
        <v>219</v>
      </c>
      <c r="G23" s="25">
        <v>211</v>
      </c>
      <c r="H23" s="25">
        <v>211</v>
      </c>
      <c r="I23" s="25">
        <v>139</v>
      </c>
      <c r="J23" s="25">
        <v>135</v>
      </c>
      <c r="K23" s="25">
        <v>25</v>
      </c>
      <c r="L23" s="25">
        <v>2</v>
      </c>
      <c r="M23" s="26">
        <v>0</v>
      </c>
    </row>
    <row r="24" spans="1:13" ht="15" customHeight="1" x14ac:dyDescent="0.2">
      <c r="A24" s="50"/>
      <c r="B24" s="24" t="s">
        <v>226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151</v>
      </c>
      <c r="J24" s="25">
        <v>181</v>
      </c>
      <c r="K24" s="25">
        <v>401</v>
      </c>
      <c r="L24" s="25">
        <v>509</v>
      </c>
      <c r="M24" s="26">
        <v>483</v>
      </c>
    </row>
    <row r="25" spans="1:13" ht="15" customHeight="1" x14ac:dyDescent="0.2">
      <c r="A25" s="50"/>
      <c r="B25" s="24" t="s">
        <v>231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78</v>
      </c>
      <c r="J25" s="25">
        <v>84</v>
      </c>
      <c r="K25" s="25">
        <v>166</v>
      </c>
      <c r="L25" s="25">
        <v>175</v>
      </c>
      <c r="M25" s="26">
        <v>141</v>
      </c>
    </row>
    <row r="26" spans="1:13" ht="15" customHeight="1" x14ac:dyDescent="0.2">
      <c r="A26" s="50"/>
      <c r="B26" s="27" t="s">
        <v>192</v>
      </c>
      <c r="C26" s="28">
        <f>SUM(C22:C25)</f>
        <v>634</v>
      </c>
      <c r="D26" s="28">
        <f t="shared" ref="D26:M26" si="3">SUM(D22:D25)</f>
        <v>628</v>
      </c>
      <c r="E26" s="28">
        <f t="shared" si="3"/>
        <v>665</v>
      </c>
      <c r="F26" s="28">
        <f t="shared" si="3"/>
        <v>678</v>
      </c>
      <c r="G26" s="28">
        <f t="shared" si="3"/>
        <v>680</v>
      </c>
      <c r="H26" s="28">
        <f t="shared" si="3"/>
        <v>678</v>
      </c>
      <c r="I26" s="28">
        <f t="shared" si="3"/>
        <v>696</v>
      </c>
      <c r="J26" s="28">
        <f t="shared" si="3"/>
        <v>669</v>
      </c>
      <c r="K26" s="28">
        <f t="shared" si="3"/>
        <v>615</v>
      </c>
      <c r="L26" s="28">
        <f t="shared" si="3"/>
        <v>688</v>
      </c>
      <c r="M26" s="28">
        <f t="shared" si="3"/>
        <v>624</v>
      </c>
    </row>
    <row r="27" spans="1:13" ht="15" customHeight="1" x14ac:dyDescent="0.2">
      <c r="A27" s="50" t="s">
        <v>232</v>
      </c>
      <c r="B27" s="24" t="s">
        <v>221</v>
      </c>
      <c r="C27" s="25">
        <v>266</v>
      </c>
      <c r="D27" s="25">
        <v>245</v>
      </c>
      <c r="E27" s="25">
        <v>248</v>
      </c>
      <c r="F27" s="25">
        <v>245</v>
      </c>
      <c r="G27" s="25">
        <v>255</v>
      </c>
      <c r="H27" s="25">
        <v>247</v>
      </c>
      <c r="I27" s="25">
        <v>175</v>
      </c>
      <c r="J27" s="25">
        <v>90</v>
      </c>
      <c r="K27" s="25">
        <v>0</v>
      </c>
      <c r="L27" s="25">
        <v>0</v>
      </c>
      <c r="M27" s="26">
        <v>0</v>
      </c>
    </row>
    <row r="28" spans="1:13" ht="15" customHeight="1" x14ac:dyDescent="0.2">
      <c r="A28" s="50"/>
      <c r="B28" s="24" t="s">
        <v>226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84</v>
      </c>
      <c r="J28" s="25">
        <v>170</v>
      </c>
      <c r="K28" s="25">
        <v>248</v>
      </c>
      <c r="L28" s="25">
        <v>321</v>
      </c>
      <c r="M28" s="26">
        <v>342</v>
      </c>
    </row>
    <row r="29" spans="1:13" ht="15" customHeight="1" x14ac:dyDescent="0.2">
      <c r="A29" s="50"/>
      <c r="B29" s="27" t="s">
        <v>192</v>
      </c>
      <c r="C29" s="28">
        <f>SUM(C27:C28)</f>
        <v>266</v>
      </c>
      <c r="D29" s="28">
        <f t="shared" ref="D29:M29" si="4">SUM(D27:D28)</f>
        <v>245</v>
      </c>
      <c r="E29" s="28">
        <f t="shared" si="4"/>
        <v>248</v>
      </c>
      <c r="F29" s="28">
        <f t="shared" si="4"/>
        <v>245</v>
      </c>
      <c r="G29" s="28">
        <f t="shared" si="4"/>
        <v>255</v>
      </c>
      <c r="H29" s="28">
        <f t="shared" si="4"/>
        <v>247</v>
      </c>
      <c r="I29" s="28">
        <f t="shared" si="4"/>
        <v>259</v>
      </c>
      <c r="J29" s="28">
        <f t="shared" si="4"/>
        <v>260</v>
      </c>
      <c r="K29" s="28">
        <f t="shared" si="4"/>
        <v>248</v>
      </c>
      <c r="L29" s="28">
        <f t="shared" si="4"/>
        <v>321</v>
      </c>
      <c r="M29" s="28">
        <f t="shared" si="4"/>
        <v>342</v>
      </c>
    </row>
    <row r="30" spans="1:13" ht="15" customHeight="1" x14ac:dyDescent="0.2">
      <c r="A30" s="50" t="s">
        <v>233</v>
      </c>
      <c r="B30" s="24" t="s">
        <v>221</v>
      </c>
      <c r="C30" s="25">
        <v>297</v>
      </c>
      <c r="D30" s="25">
        <v>280</v>
      </c>
      <c r="E30" s="25">
        <v>244</v>
      </c>
      <c r="F30" s="25">
        <v>261</v>
      </c>
      <c r="G30" s="25">
        <v>261</v>
      </c>
      <c r="H30" s="25">
        <v>256</v>
      </c>
      <c r="I30" s="25">
        <v>174</v>
      </c>
      <c r="J30" s="25">
        <v>87</v>
      </c>
      <c r="K30" s="25">
        <v>0</v>
      </c>
      <c r="L30" s="25">
        <v>0</v>
      </c>
      <c r="M30" s="26">
        <v>0</v>
      </c>
    </row>
    <row r="31" spans="1:13" ht="15" customHeight="1" x14ac:dyDescent="0.2">
      <c r="A31" s="50"/>
      <c r="B31" s="27" t="s">
        <v>192</v>
      </c>
      <c r="C31" s="28">
        <f>SUM(C30)</f>
        <v>297</v>
      </c>
      <c r="D31" s="28">
        <f t="shared" ref="D31:M31" si="5">SUM(D30)</f>
        <v>280</v>
      </c>
      <c r="E31" s="28">
        <f t="shared" si="5"/>
        <v>244</v>
      </c>
      <c r="F31" s="28">
        <f t="shared" si="5"/>
        <v>261</v>
      </c>
      <c r="G31" s="28">
        <f t="shared" si="5"/>
        <v>261</v>
      </c>
      <c r="H31" s="28">
        <f t="shared" si="5"/>
        <v>256</v>
      </c>
      <c r="I31" s="28">
        <f t="shared" si="5"/>
        <v>174</v>
      </c>
      <c r="J31" s="28">
        <f t="shared" si="5"/>
        <v>87</v>
      </c>
      <c r="K31" s="28">
        <f t="shared" si="5"/>
        <v>0</v>
      </c>
      <c r="L31" s="28">
        <f t="shared" si="5"/>
        <v>0</v>
      </c>
      <c r="M31" s="28">
        <f t="shared" si="5"/>
        <v>0</v>
      </c>
    </row>
    <row r="32" spans="1:13" ht="15" customHeight="1" x14ac:dyDescent="0.2">
      <c r="A32" s="50" t="s">
        <v>234</v>
      </c>
      <c r="B32" s="24" t="s">
        <v>221</v>
      </c>
      <c r="C32" s="25">
        <v>414</v>
      </c>
      <c r="D32" s="25">
        <v>338</v>
      </c>
      <c r="E32" s="25">
        <v>264</v>
      </c>
      <c r="F32" s="25">
        <v>293</v>
      </c>
      <c r="G32" s="25">
        <v>345</v>
      </c>
      <c r="H32" s="25">
        <v>409</v>
      </c>
      <c r="I32" s="25">
        <v>322</v>
      </c>
      <c r="J32" s="25">
        <v>177</v>
      </c>
      <c r="K32" s="25">
        <v>18</v>
      </c>
      <c r="L32" s="25">
        <v>1</v>
      </c>
      <c r="M32" s="26">
        <v>0</v>
      </c>
    </row>
    <row r="33" spans="1:13" ht="15" customHeight="1" x14ac:dyDescent="0.2">
      <c r="A33" s="50"/>
      <c r="B33" s="24" t="s">
        <v>222</v>
      </c>
      <c r="C33" s="25">
        <v>834</v>
      </c>
      <c r="D33" s="25">
        <v>838</v>
      </c>
      <c r="E33" s="25">
        <v>857</v>
      </c>
      <c r="F33" s="25">
        <v>836</v>
      </c>
      <c r="G33" s="25">
        <v>832</v>
      </c>
      <c r="H33" s="25">
        <v>807</v>
      </c>
      <c r="I33" s="25">
        <v>561</v>
      </c>
      <c r="J33" s="25">
        <v>325</v>
      </c>
      <c r="K33" s="25">
        <v>80</v>
      </c>
      <c r="L33" s="25">
        <v>9</v>
      </c>
      <c r="M33" s="26">
        <v>0</v>
      </c>
    </row>
    <row r="34" spans="1:13" s="30" customFormat="1" ht="15" customHeight="1" x14ac:dyDescent="0.2">
      <c r="A34" s="50"/>
      <c r="B34" s="24" t="s">
        <v>225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236</v>
      </c>
      <c r="J34" s="25">
        <v>497</v>
      </c>
      <c r="K34" s="25">
        <v>622</v>
      </c>
      <c r="L34" s="25">
        <v>765</v>
      </c>
      <c r="M34" s="26">
        <v>871</v>
      </c>
    </row>
    <row r="35" spans="1:13" s="30" customFormat="1" ht="15" customHeight="1" x14ac:dyDescent="0.2">
      <c r="A35" s="50"/>
      <c r="B35" s="24" t="s">
        <v>226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173</v>
      </c>
      <c r="J35" s="25">
        <v>324</v>
      </c>
      <c r="K35" s="25">
        <v>441</v>
      </c>
      <c r="L35" s="25">
        <v>558</v>
      </c>
      <c r="M35" s="26">
        <v>561</v>
      </c>
    </row>
    <row r="36" spans="1:13" s="30" customFormat="1" ht="15" customHeight="1" x14ac:dyDescent="0.2">
      <c r="A36" s="50"/>
      <c r="B36" s="27" t="s">
        <v>192</v>
      </c>
      <c r="C36" s="28">
        <f>SUM(C32:C35)</f>
        <v>1248</v>
      </c>
      <c r="D36" s="28">
        <f t="shared" ref="D36:M36" si="6">SUM(D32:D35)</f>
        <v>1176</v>
      </c>
      <c r="E36" s="28">
        <f t="shared" si="6"/>
        <v>1121</v>
      </c>
      <c r="F36" s="28">
        <f t="shared" si="6"/>
        <v>1129</v>
      </c>
      <c r="G36" s="28">
        <f t="shared" si="6"/>
        <v>1177</v>
      </c>
      <c r="H36" s="28">
        <f t="shared" si="6"/>
        <v>1216</v>
      </c>
      <c r="I36" s="28">
        <f t="shared" si="6"/>
        <v>1292</v>
      </c>
      <c r="J36" s="28">
        <f t="shared" si="6"/>
        <v>1323</v>
      </c>
      <c r="K36" s="28">
        <f t="shared" si="6"/>
        <v>1161</v>
      </c>
      <c r="L36" s="28">
        <f t="shared" si="6"/>
        <v>1333</v>
      </c>
      <c r="M36" s="28">
        <f t="shared" si="6"/>
        <v>1432</v>
      </c>
    </row>
    <row r="37" spans="1:13" ht="15" customHeight="1" x14ac:dyDescent="0.2">
      <c r="A37" s="50" t="s">
        <v>235</v>
      </c>
      <c r="B37" s="24" t="s">
        <v>236</v>
      </c>
      <c r="C37" s="25">
        <v>181</v>
      </c>
      <c r="D37" s="25">
        <v>162</v>
      </c>
      <c r="E37" s="25">
        <v>152</v>
      </c>
      <c r="F37" s="25">
        <v>134</v>
      </c>
      <c r="G37" s="25">
        <v>150</v>
      </c>
      <c r="H37" s="25">
        <v>163</v>
      </c>
      <c r="I37" s="25">
        <v>162</v>
      </c>
      <c r="J37" s="25">
        <v>64</v>
      </c>
      <c r="K37" s="25">
        <v>81</v>
      </c>
      <c r="L37" s="25">
        <v>17</v>
      </c>
      <c r="M37" s="26">
        <v>11</v>
      </c>
    </row>
    <row r="38" spans="1:13" ht="15" customHeight="1" x14ac:dyDescent="0.2">
      <c r="A38" s="50"/>
      <c r="B38" s="24" t="s">
        <v>237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78</v>
      </c>
      <c r="J38" s="25">
        <v>92</v>
      </c>
      <c r="K38" s="25">
        <v>233</v>
      </c>
      <c r="L38" s="25">
        <v>288</v>
      </c>
      <c r="M38" s="26">
        <v>270</v>
      </c>
    </row>
    <row r="39" spans="1:13" ht="15" customHeight="1" x14ac:dyDescent="0.2">
      <c r="A39" s="50"/>
      <c r="B39" s="24" t="s">
        <v>238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23</v>
      </c>
      <c r="K39" s="25">
        <v>80</v>
      </c>
      <c r="L39" s="25">
        <v>98</v>
      </c>
      <c r="M39" s="26">
        <v>122</v>
      </c>
    </row>
    <row r="40" spans="1:13" ht="15" customHeight="1" x14ac:dyDescent="0.2">
      <c r="A40" s="50"/>
      <c r="B40" s="27" t="s">
        <v>192</v>
      </c>
      <c r="C40" s="28">
        <f>SUM(C37:C39)</f>
        <v>181</v>
      </c>
      <c r="D40" s="28">
        <f t="shared" ref="D40:M40" si="7">SUM(D37:D39)</f>
        <v>162</v>
      </c>
      <c r="E40" s="28">
        <f t="shared" si="7"/>
        <v>152</v>
      </c>
      <c r="F40" s="28">
        <f t="shared" si="7"/>
        <v>134</v>
      </c>
      <c r="G40" s="28">
        <f t="shared" si="7"/>
        <v>150</v>
      </c>
      <c r="H40" s="28">
        <f t="shared" si="7"/>
        <v>163</v>
      </c>
      <c r="I40" s="28">
        <f t="shared" si="7"/>
        <v>240</v>
      </c>
      <c r="J40" s="28">
        <f t="shared" si="7"/>
        <v>179</v>
      </c>
      <c r="K40" s="28">
        <f t="shared" si="7"/>
        <v>394</v>
      </c>
      <c r="L40" s="28">
        <f t="shared" si="7"/>
        <v>403</v>
      </c>
      <c r="M40" s="28">
        <f t="shared" si="7"/>
        <v>403</v>
      </c>
    </row>
    <row r="41" spans="1:13" ht="15" customHeight="1" x14ac:dyDescent="0.2">
      <c r="A41" s="50" t="s">
        <v>239</v>
      </c>
      <c r="B41" s="24" t="s">
        <v>240</v>
      </c>
      <c r="C41" s="25">
        <v>464</v>
      </c>
      <c r="D41" s="25">
        <v>491</v>
      </c>
      <c r="E41" s="25">
        <v>490</v>
      </c>
      <c r="F41" s="25">
        <v>486</v>
      </c>
      <c r="G41" s="25">
        <v>474</v>
      </c>
      <c r="H41" s="25">
        <v>429</v>
      </c>
      <c r="I41" s="25">
        <v>65</v>
      </c>
      <c r="J41" s="25">
        <v>38</v>
      </c>
      <c r="K41" s="25">
        <v>29</v>
      </c>
      <c r="L41" s="25">
        <v>15</v>
      </c>
      <c r="M41" s="26">
        <v>4</v>
      </c>
    </row>
    <row r="42" spans="1:13" ht="15" customHeight="1" x14ac:dyDescent="0.2">
      <c r="A42" s="50"/>
      <c r="B42" s="24" t="s">
        <v>241</v>
      </c>
      <c r="C42" s="25">
        <v>190</v>
      </c>
      <c r="D42" s="25">
        <v>204</v>
      </c>
      <c r="E42" s="25">
        <v>218</v>
      </c>
      <c r="F42" s="25">
        <v>216</v>
      </c>
      <c r="G42" s="25">
        <v>224</v>
      </c>
      <c r="H42" s="25">
        <v>207</v>
      </c>
      <c r="I42" s="25">
        <v>185</v>
      </c>
      <c r="J42" s="25">
        <v>372</v>
      </c>
      <c r="K42" s="25">
        <v>192</v>
      </c>
      <c r="L42" s="25">
        <v>185</v>
      </c>
      <c r="M42" s="26">
        <v>140</v>
      </c>
    </row>
    <row r="43" spans="1:13" ht="15" customHeight="1" x14ac:dyDescent="0.2">
      <c r="A43" s="50"/>
      <c r="B43" s="24" t="s">
        <v>242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349</v>
      </c>
      <c r="J43" s="25">
        <v>192</v>
      </c>
      <c r="K43" s="25">
        <v>370</v>
      </c>
      <c r="L43" s="25">
        <v>392</v>
      </c>
      <c r="M43" s="26">
        <v>424</v>
      </c>
    </row>
    <row r="44" spans="1:13" ht="15" customHeight="1" x14ac:dyDescent="0.2">
      <c r="A44" s="50"/>
      <c r="B44" s="24" t="s">
        <v>243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6">
        <v>83</v>
      </c>
    </row>
    <row r="45" spans="1:13" ht="15" customHeight="1" x14ac:dyDescent="0.2">
      <c r="A45" s="50"/>
      <c r="B45" s="27" t="s">
        <v>192</v>
      </c>
      <c r="C45" s="28">
        <f>SUM(C41:C44)</f>
        <v>654</v>
      </c>
      <c r="D45" s="28">
        <f t="shared" ref="D45:L45" si="8">SUM(D41:D44)</f>
        <v>695</v>
      </c>
      <c r="E45" s="28">
        <f t="shared" si="8"/>
        <v>708</v>
      </c>
      <c r="F45" s="28">
        <f t="shared" si="8"/>
        <v>702</v>
      </c>
      <c r="G45" s="28">
        <f t="shared" si="8"/>
        <v>698</v>
      </c>
      <c r="H45" s="28">
        <f t="shared" si="8"/>
        <v>636</v>
      </c>
      <c r="I45" s="28">
        <f t="shared" si="8"/>
        <v>599</v>
      </c>
      <c r="J45" s="28">
        <f t="shared" si="8"/>
        <v>602</v>
      </c>
      <c r="K45" s="28">
        <f t="shared" si="8"/>
        <v>591</v>
      </c>
      <c r="L45" s="28">
        <f t="shared" si="8"/>
        <v>592</v>
      </c>
      <c r="M45" s="28">
        <f>SUM(M41:M44)</f>
        <v>651</v>
      </c>
    </row>
    <row r="46" spans="1:13" ht="15" customHeight="1" x14ac:dyDescent="0.2">
      <c r="A46" s="50" t="s">
        <v>244</v>
      </c>
      <c r="B46" s="24" t="s">
        <v>245</v>
      </c>
      <c r="C46" s="25">
        <v>256</v>
      </c>
      <c r="D46" s="25">
        <v>214</v>
      </c>
      <c r="E46" s="25">
        <v>179</v>
      </c>
      <c r="F46" s="25">
        <v>173</v>
      </c>
      <c r="G46" s="25">
        <v>163</v>
      </c>
      <c r="H46" s="25">
        <v>159</v>
      </c>
      <c r="I46" s="25">
        <v>91</v>
      </c>
      <c r="J46" s="25">
        <v>47</v>
      </c>
      <c r="K46" s="25">
        <v>13</v>
      </c>
      <c r="L46" s="25">
        <v>2</v>
      </c>
      <c r="M46" s="26">
        <v>0</v>
      </c>
    </row>
    <row r="47" spans="1:13" ht="15" customHeight="1" x14ac:dyDescent="0.2">
      <c r="A47" s="50"/>
      <c r="B47" s="24" t="s">
        <v>246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56</v>
      </c>
      <c r="J47" s="25">
        <v>110</v>
      </c>
      <c r="K47" s="25">
        <v>268</v>
      </c>
      <c r="L47" s="25">
        <v>245</v>
      </c>
      <c r="M47" s="26">
        <v>234</v>
      </c>
    </row>
    <row r="48" spans="1:13" ht="15" customHeight="1" x14ac:dyDescent="0.2">
      <c r="A48" s="50"/>
      <c r="B48" s="27" t="s">
        <v>192</v>
      </c>
      <c r="C48" s="28">
        <f>SUM(C46:C47)</f>
        <v>256</v>
      </c>
      <c r="D48" s="28">
        <f t="shared" ref="D48:M48" si="9">SUM(D46:D47)</f>
        <v>214</v>
      </c>
      <c r="E48" s="28">
        <f t="shared" si="9"/>
        <v>179</v>
      </c>
      <c r="F48" s="28">
        <f t="shared" si="9"/>
        <v>173</v>
      </c>
      <c r="G48" s="28">
        <f t="shared" si="9"/>
        <v>163</v>
      </c>
      <c r="H48" s="28">
        <f t="shared" si="9"/>
        <v>159</v>
      </c>
      <c r="I48" s="28">
        <f t="shared" si="9"/>
        <v>147</v>
      </c>
      <c r="J48" s="28">
        <f t="shared" si="9"/>
        <v>157</v>
      </c>
      <c r="K48" s="28">
        <f t="shared" si="9"/>
        <v>281</v>
      </c>
      <c r="L48" s="28">
        <f t="shared" si="9"/>
        <v>247</v>
      </c>
      <c r="M48" s="28">
        <f t="shared" si="9"/>
        <v>234</v>
      </c>
    </row>
    <row r="49" spans="1:13" ht="15" customHeight="1" x14ac:dyDescent="0.2">
      <c r="A49" s="50" t="s">
        <v>247</v>
      </c>
      <c r="B49" s="24" t="s">
        <v>248</v>
      </c>
      <c r="C49" s="25">
        <v>85</v>
      </c>
      <c r="D49" s="25">
        <v>85</v>
      </c>
      <c r="E49" s="25">
        <v>94</v>
      </c>
      <c r="F49" s="25">
        <v>109</v>
      </c>
      <c r="G49" s="25">
        <v>116</v>
      </c>
      <c r="H49" s="25">
        <v>109</v>
      </c>
      <c r="I49" s="25">
        <v>67</v>
      </c>
      <c r="J49" s="25">
        <v>21</v>
      </c>
      <c r="K49" s="25">
        <v>12</v>
      </c>
      <c r="L49" s="25">
        <v>0</v>
      </c>
      <c r="M49" s="26">
        <v>0</v>
      </c>
    </row>
    <row r="50" spans="1:13" ht="15" customHeight="1" x14ac:dyDescent="0.2">
      <c r="A50" s="50"/>
      <c r="B50" s="27" t="s">
        <v>192</v>
      </c>
      <c r="C50" s="28">
        <f>SUM(C49)</f>
        <v>85</v>
      </c>
      <c r="D50" s="28">
        <f t="shared" ref="D50:M50" si="10">SUM(D49)</f>
        <v>85</v>
      </c>
      <c r="E50" s="28">
        <f t="shared" si="10"/>
        <v>94</v>
      </c>
      <c r="F50" s="28">
        <f t="shared" si="10"/>
        <v>109</v>
      </c>
      <c r="G50" s="28">
        <f t="shared" si="10"/>
        <v>116</v>
      </c>
      <c r="H50" s="28">
        <f t="shared" si="10"/>
        <v>109</v>
      </c>
      <c r="I50" s="28">
        <f t="shared" si="10"/>
        <v>67</v>
      </c>
      <c r="J50" s="28">
        <f t="shared" si="10"/>
        <v>21</v>
      </c>
      <c r="K50" s="28">
        <f t="shared" si="10"/>
        <v>12</v>
      </c>
      <c r="L50" s="28">
        <f t="shared" si="10"/>
        <v>0</v>
      </c>
      <c r="M50" s="28">
        <f t="shared" si="10"/>
        <v>0</v>
      </c>
    </row>
    <row r="51" spans="1:13" ht="15" customHeight="1" x14ac:dyDescent="0.2">
      <c r="A51" s="50" t="s">
        <v>249</v>
      </c>
      <c r="B51" s="24" t="s">
        <v>250</v>
      </c>
      <c r="C51" s="25"/>
      <c r="D51" s="25"/>
      <c r="E51" s="25"/>
      <c r="F51" s="25"/>
      <c r="G51" s="25">
        <v>18</v>
      </c>
      <c r="H51" s="25">
        <v>42</v>
      </c>
      <c r="I51" s="25">
        <v>58</v>
      </c>
      <c r="J51" s="25">
        <v>71</v>
      </c>
      <c r="K51" s="25">
        <v>86</v>
      </c>
      <c r="L51" s="25">
        <v>97</v>
      </c>
      <c r="M51" s="26">
        <v>100</v>
      </c>
    </row>
    <row r="52" spans="1:13" ht="15" customHeight="1" x14ac:dyDescent="0.2">
      <c r="A52" s="50"/>
      <c r="B52" s="27" t="s">
        <v>192</v>
      </c>
      <c r="C52" s="28">
        <f>SUM(C51)</f>
        <v>0</v>
      </c>
      <c r="D52" s="28">
        <f t="shared" ref="D52:M52" si="11">SUM(D51)</f>
        <v>0</v>
      </c>
      <c r="E52" s="28">
        <f t="shared" si="11"/>
        <v>0</v>
      </c>
      <c r="F52" s="28">
        <f t="shared" si="11"/>
        <v>0</v>
      </c>
      <c r="G52" s="28">
        <f t="shared" si="11"/>
        <v>18</v>
      </c>
      <c r="H52" s="28">
        <f t="shared" si="11"/>
        <v>42</v>
      </c>
      <c r="I52" s="28">
        <f t="shared" si="11"/>
        <v>58</v>
      </c>
      <c r="J52" s="28">
        <f t="shared" si="11"/>
        <v>71</v>
      </c>
      <c r="K52" s="28">
        <f t="shared" si="11"/>
        <v>86</v>
      </c>
      <c r="L52" s="28">
        <f t="shared" si="11"/>
        <v>97</v>
      </c>
      <c r="M52" s="28">
        <f t="shared" si="11"/>
        <v>100</v>
      </c>
    </row>
    <row r="53" spans="1:13" ht="15" customHeight="1" x14ac:dyDescent="0.2">
      <c r="A53" s="50" t="s">
        <v>251</v>
      </c>
      <c r="B53" s="24" t="s">
        <v>252</v>
      </c>
      <c r="C53" s="25">
        <v>408</v>
      </c>
      <c r="D53" s="25">
        <v>339</v>
      </c>
      <c r="E53" s="25">
        <v>248</v>
      </c>
      <c r="F53" s="25">
        <v>188</v>
      </c>
      <c r="G53" s="25">
        <v>126</v>
      </c>
      <c r="H53" s="25">
        <v>105</v>
      </c>
      <c r="I53" s="25">
        <v>63</v>
      </c>
      <c r="J53" s="25">
        <v>45</v>
      </c>
      <c r="K53" s="25">
        <v>0</v>
      </c>
      <c r="L53" s="25">
        <v>3</v>
      </c>
      <c r="M53" s="26">
        <v>5</v>
      </c>
    </row>
    <row r="54" spans="1:13" ht="15" customHeight="1" x14ac:dyDescent="0.2">
      <c r="A54" s="50"/>
      <c r="B54" s="24" t="s">
        <v>253</v>
      </c>
      <c r="C54" s="25">
        <v>0</v>
      </c>
      <c r="D54" s="25">
        <v>0</v>
      </c>
      <c r="E54" s="25">
        <v>25</v>
      </c>
      <c r="F54" s="25">
        <v>36</v>
      </c>
      <c r="G54" s="25">
        <v>30</v>
      </c>
      <c r="H54" s="25">
        <v>25</v>
      </c>
      <c r="I54" s="25">
        <v>9</v>
      </c>
      <c r="J54" s="25">
        <v>6</v>
      </c>
      <c r="K54" s="25">
        <v>0</v>
      </c>
      <c r="L54" s="25">
        <v>1</v>
      </c>
      <c r="M54" s="26">
        <v>0</v>
      </c>
    </row>
    <row r="55" spans="1:13" ht="15" customHeight="1" x14ac:dyDescent="0.2">
      <c r="A55" s="50"/>
      <c r="B55" s="24" t="s">
        <v>254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36</v>
      </c>
      <c r="J55" s="25">
        <v>54</v>
      </c>
      <c r="K55" s="25">
        <v>48</v>
      </c>
      <c r="L55" s="25">
        <v>26</v>
      </c>
      <c r="M55" s="26">
        <v>44</v>
      </c>
    </row>
    <row r="56" spans="1:13" ht="15" customHeight="1" x14ac:dyDescent="0.2">
      <c r="A56" s="50"/>
      <c r="B56" s="27" t="s">
        <v>192</v>
      </c>
      <c r="C56" s="28">
        <f>SUM(C53:C55)</f>
        <v>408</v>
      </c>
      <c r="D56" s="28">
        <f t="shared" ref="D56:M56" si="12">SUM(D53:D55)</f>
        <v>339</v>
      </c>
      <c r="E56" s="28">
        <f t="shared" si="12"/>
        <v>273</v>
      </c>
      <c r="F56" s="28">
        <f t="shared" si="12"/>
        <v>224</v>
      </c>
      <c r="G56" s="28">
        <f t="shared" si="12"/>
        <v>156</v>
      </c>
      <c r="H56" s="28">
        <f t="shared" si="12"/>
        <v>130</v>
      </c>
      <c r="I56" s="28">
        <f t="shared" si="12"/>
        <v>108</v>
      </c>
      <c r="J56" s="28">
        <f t="shared" si="12"/>
        <v>105</v>
      </c>
      <c r="K56" s="28">
        <f t="shared" si="12"/>
        <v>48</v>
      </c>
      <c r="L56" s="28">
        <f t="shared" si="12"/>
        <v>30</v>
      </c>
      <c r="M56" s="28">
        <f t="shared" si="12"/>
        <v>49</v>
      </c>
    </row>
    <row r="57" spans="1:13" ht="25.5" x14ac:dyDescent="0.2">
      <c r="A57" s="50" t="s">
        <v>255</v>
      </c>
      <c r="B57" s="24" t="s">
        <v>256</v>
      </c>
      <c r="C57" s="25">
        <v>180</v>
      </c>
      <c r="D57" s="25">
        <v>118</v>
      </c>
      <c r="E57" s="25">
        <v>136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6">
        <v>0</v>
      </c>
    </row>
    <row r="58" spans="1:13" ht="15" customHeight="1" x14ac:dyDescent="0.2">
      <c r="A58" s="50"/>
      <c r="B58" s="27" t="s">
        <v>192</v>
      </c>
      <c r="C58" s="28">
        <f>SUM(C57)</f>
        <v>180</v>
      </c>
      <c r="D58" s="28">
        <f t="shared" ref="D58:M58" si="13">SUM(D57)</f>
        <v>118</v>
      </c>
      <c r="E58" s="28">
        <f t="shared" si="13"/>
        <v>136</v>
      </c>
      <c r="F58" s="28">
        <f t="shared" si="13"/>
        <v>0</v>
      </c>
      <c r="G58" s="28">
        <f t="shared" si="13"/>
        <v>0</v>
      </c>
      <c r="H58" s="28">
        <f t="shared" si="13"/>
        <v>0</v>
      </c>
      <c r="I58" s="28">
        <f t="shared" si="13"/>
        <v>0</v>
      </c>
      <c r="J58" s="28">
        <f t="shared" si="13"/>
        <v>0</v>
      </c>
      <c r="K58" s="28">
        <f t="shared" si="13"/>
        <v>0</v>
      </c>
      <c r="L58" s="28">
        <f t="shared" si="13"/>
        <v>0</v>
      </c>
      <c r="M58" s="28">
        <f t="shared" si="13"/>
        <v>0</v>
      </c>
    </row>
    <row r="59" spans="1:13" ht="25.5" x14ac:dyDescent="0.2">
      <c r="A59" s="50" t="s">
        <v>257</v>
      </c>
      <c r="B59" s="24" t="s">
        <v>258</v>
      </c>
      <c r="C59" s="25">
        <v>133</v>
      </c>
      <c r="D59" s="25">
        <v>132</v>
      </c>
      <c r="E59" s="25">
        <v>128</v>
      </c>
      <c r="F59" s="25">
        <v>123</v>
      </c>
      <c r="G59" s="25">
        <v>109</v>
      </c>
      <c r="H59" s="25">
        <v>158</v>
      </c>
      <c r="I59" s="25">
        <v>80</v>
      </c>
      <c r="J59" s="25">
        <v>46</v>
      </c>
      <c r="K59" s="25">
        <v>24</v>
      </c>
      <c r="L59" s="25">
        <v>5</v>
      </c>
      <c r="M59" s="26">
        <v>0</v>
      </c>
    </row>
    <row r="60" spans="1:13" ht="25.5" x14ac:dyDescent="0.2">
      <c r="A60" s="50"/>
      <c r="B60" s="24" t="s">
        <v>259</v>
      </c>
      <c r="C60" s="25">
        <v>361</v>
      </c>
      <c r="D60" s="25">
        <v>281</v>
      </c>
      <c r="E60" s="25">
        <v>218</v>
      </c>
      <c r="F60" s="25">
        <v>181</v>
      </c>
      <c r="G60" s="25">
        <v>138</v>
      </c>
      <c r="H60" s="25">
        <v>154</v>
      </c>
      <c r="I60" s="25">
        <v>88</v>
      </c>
      <c r="J60" s="25">
        <v>55</v>
      </c>
      <c r="K60" s="25">
        <v>25</v>
      </c>
      <c r="L60" s="25">
        <v>2</v>
      </c>
      <c r="M60" s="26">
        <v>0</v>
      </c>
    </row>
    <row r="61" spans="1:13" ht="25.5" x14ac:dyDescent="0.2">
      <c r="A61" s="50"/>
      <c r="B61" s="24" t="s">
        <v>260</v>
      </c>
      <c r="C61" s="25">
        <v>147</v>
      </c>
      <c r="D61" s="25">
        <v>204</v>
      </c>
      <c r="E61" s="25">
        <v>267</v>
      </c>
      <c r="F61" s="25">
        <v>263</v>
      </c>
      <c r="G61" s="25">
        <v>277</v>
      </c>
      <c r="H61" s="25">
        <v>285</v>
      </c>
      <c r="I61" s="25">
        <v>211</v>
      </c>
      <c r="J61" s="25">
        <v>116</v>
      </c>
      <c r="K61" s="25">
        <v>38</v>
      </c>
      <c r="L61" s="25">
        <v>1</v>
      </c>
      <c r="M61" s="26">
        <v>0</v>
      </c>
    </row>
    <row r="62" spans="1:13" ht="25.5" x14ac:dyDescent="0.2">
      <c r="A62" s="50"/>
      <c r="B62" s="24" t="s">
        <v>261</v>
      </c>
      <c r="C62" s="25">
        <v>0</v>
      </c>
      <c r="D62" s="25">
        <v>0</v>
      </c>
      <c r="E62" s="25">
        <v>17</v>
      </c>
      <c r="F62" s="25">
        <v>26</v>
      </c>
      <c r="G62" s="25">
        <v>25</v>
      </c>
      <c r="H62" s="25">
        <v>33</v>
      </c>
      <c r="I62" s="25">
        <v>66</v>
      </c>
      <c r="J62" s="25">
        <v>5</v>
      </c>
      <c r="K62" s="25">
        <v>5</v>
      </c>
      <c r="L62" s="25">
        <v>0</v>
      </c>
      <c r="M62" s="26">
        <v>0</v>
      </c>
    </row>
    <row r="63" spans="1:13" ht="15" customHeight="1" x14ac:dyDescent="0.2">
      <c r="A63" s="50"/>
      <c r="B63" s="24" t="s">
        <v>262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17</v>
      </c>
      <c r="J63" s="25">
        <v>49</v>
      </c>
      <c r="K63" s="25">
        <v>71</v>
      </c>
      <c r="L63" s="25">
        <v>75</v>
      </c>
      <c r="M63" s="26">
        <v>77</v>
      </c>
    </row>
    <row r="64" spans="1:13" ht="25.5" x14ac:dyDescent="0.2">
      <c r="A64" s="50"/>
      <c r="B64" s="24" t="s">
        <v>263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21</v>
      </c>
      <c r="J64" s="25">
        <v>72</v>
      </c>
      <c r="K64" s="25">
        <v>93</v>
      </c>
      <c r="L64" s="25">
        <v>95</v>
      </c>
      <c r="M64" s="26">
        <v>120</v>
      </c>
    </row>
    <row r="65" spans="1:19" ht="15" customHeight="1" x14ac:dyDescent="0.2">
      <c r="A65" s="50"/>
      <c r="B65" s="24" t="s">
        <v>264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20</v>
      </c>
      <c r="J65" s="25">
        <v>60</v>
      </c>
      <c r="K65" s="25">
        <v>102</v>
      </c>
      <c r="L65" s="25">
        <v>144</v>
      </c>
      <c r="M65" s="26">
        <v>185</v>
      </c>
    </row>
    <row r="66" spans="1:19" ht="15" customHeight="1" x14ac:dyDescent="0.2">
      <c r="A66" s="51"/>
      <c r="B66" s="24" t="s">
        <v>265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65</v>
      </c>
      <c r="J66" s="25">
        <v>155</v>
      </c>
      <c r="K66" s="25">
        <v>202</v>
      </c>
      <c r="L66" s="25">
        <v>205</v>
      </c>
      <c r="M66" s="26">
        <v>245</v>
      </c>
    </row>
    <row r="67" spans="1:19" ht="15" customHeight="1" x14ac:dyDescent="0.2">
      <c r="A67" s="51"/>
      <c r="B67" s="27" t="s">
        <v>192</v>
      </c>
      <c r="C67" s="28">
        <f>SUM(C59:C66)</f>
        <v>641</v>
      </c>
      <c r="D67" s="28">
        <f t="shared" ref="D67:M67" si="14">SUM(D59:D66)</f>
        <v>617</v>
      </c>
      <c r="E67" s="28">
        <f t="shared" si="14"/>
        <v>630</v>
      </c>
      <c r="F67" s="28">
        <f t="shared" si="14"/>
        <v>593</v>
      </c>
      <c r="G67" s="28">
        <f t="shared" si="14"/>
        <v>549</v>
      </c>
      <c r="H67" s="28">
        <f t="shared" si="14"/>
        <v>630</v>
      </c>
      <c r="I67" s="28">
        <f t="shared" si="14"/>
        <v>568</v>
      </c>
      <c r="J67" s="28">
        <f t="shared" si="14"/>
        <v>558</v>
      </c>
      <c r="K67" s="28">
        <f t="shared" si="14"/>
        <v>560</v>
      </c>
      <c r="L67" s="28">
        <f t="shared" si="14"/>
        <v>527</v>
      </c>
      <c r="M67" s="28">
        <f t="shared" si="14"/>
        <v>627</v>
      </c>
    </row>
    <row r="68" spans="1:19" s="34" customFormat="1" ht="18" customHeight="1" x14ac:dyDescent="0.2">
      <c r="A68" s="31" t="s">
        <v>192</v>
      </c>
      <c r="B68" s="32" t="s">
        <v>198</v>
      </c>
      <c r="C68" s="33">
        <f>SUM(C67,C58,C56,C52,C50,C48,C45,C40,C36,C31,C29,C26,C21,C12,C9)</f>
        <v>6349</v>
      </c>
      <c r="D68" s="33">
        <f t="shared" ref="D68:L68" si="15">SUM(D67,D58,D56,D52,D50,D48,D45,D40,D36,D31,D29,D26,D21,D12,D9)</f>
        <v>6097</v>
      </c>
      <c r="E68" s="33">
        <f t="shared" si="15"/>
        <v>6006</v>
      </c>
      <c r="F68" s="33">
        <f t="shared" si="15"/>
        <v>5882</v>
      </c>
      <c r="G68" s="33">
        <f t="shared" si="15"/>
        <v>5944</v>
      </c>
      <c r="H68" s="33">
        <f t="shared" si="15"/>
        <v>5967</v>
      </c>
      <c r="I68" s="33">
        <f t="shared" si="15"/>
        <v>5942</v>
      </c>
      <c r="J68" s="33">
        <f t="shared" si="15"/>
        <v>5119</v>
      </c>
      <c r="K68" s="33">
        <f t="shared" si="15"/>
        <v>5859</v>
      </c>
      <c r="L68" s="33">
        <f t="shared" si="15"/>
        <v>6126</v>
      </c>
      <c r="M68" s="33">
        <f>SUM(M67,M58,M56,M52,M50,M48,M45,M40,M36,M31,M29,M26,M21,M12,M9)</f>
        <v>6408</v>
      </c>
      <c r="N68" s="21"/>
      <c r="O68" s="21"/>
      <c r="P68" s="21"/>
      <c r="Q68" s="21"/>
      <c r="R68" s="21"/>
      <c r="S68" s="21"/>
    </row>
    <row r="69" spans="1:19" ht="18" customHeight="1" x14ac:dyDescent="0.2">
      <c r="A69" s="35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</row>
    <row r="70" spans="1:19" ht="18" customHeight="1" x14ac:dyDescent="0.2">
      <c r="A70" s="49" t="s">
        <v>199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</row>
  </sheetData>
  <mergeCells count="19">
    <mergeCell ref="A41:A45"/>
    <mergeCell ref="A5:A6"/>
    <mergeCell ref="B5:B6"/>
    <mergeCell ref="C5:M5"/>
    <mergeCell ref="A7:A9"/>
    <mergeCell ref="A10:A12"/>
    <mergeCell ref="A13:A21"/>
    <mergeCell ref="A22:A26"/>
    <mergeCell ref="A27:A29"/>
    <mergeCell ref="A30:A31"/>
    <mergeCell ref="A32:A36"/>
    <mergeCell ref="A37:A40"/>
    <mergeCell ref="A70:R70"/>
    <mergeCell ref="A46:A48"/>
    <mergeCell ref="A49:A50"/>
    <mergeCell ref="A51:A52"/>
    <mergeCell ref="A53:A56"/>
    <mergeCell ref="A57:A58"/>
    <mergeCell ref="A59:A67"/>
  </mergeCells>
  <pageMargins left="0.75" right="0.75" top="0.33" bottom="0.34" header="0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Evolució estudiants c. propis</vt:lpstr>
      <vt:lpstr>Evolució estudiants c. adscrits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2014-06-12T13:53:29Z</dcterms:created>
  <dcterms:modified xsi:type="dcterms:W3CDTF">2021-02-18T10:37:22Z</dcterms:modified>
</cp:coreProperties>
</file>