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CF6132E9-4911-4DDE-B228-9A1B18BA18CD}" xr6:coauthVersionLast="47" xr6:coauthVersionMax="47" xr10:uidLastSave="{00000000-0000-0000-0000-000000000000}"/>
  <bookViews>
    <workbookView xWindow="-120" yWindow="-120" windowWidth="29040" windowHeight="15840" activeTab="3" xr2:uid="{55213CD8-D754-4FF5-9C49-C81AD0A87A6B}"/>
  </bookViews>
  <sheets>
    <sheet name="resum 2022" sheetId="1" r:id="rId1"/>
    <sheet name="Factures per nacionalitat" sheetId="3" r:id="rId2"/>
    <sheet name="Factures per província" sheetId="4" r:id="rId3"/>
    <sheet name="Trams import facturat" sheetId="5" r:id="rId4"/>
  </sheets>
  <definedNames>
    <definedName name="_xlnm.Print_Area" localSheetId="1">'Factures per nacionalitat'!$A$2:$E$83</definedName>
    <definedName name="_xlnm.Print_Area" localSheetId="2">'Factures per província'!$A$2:$E$65</definedName>
    <definedName name="_xlnm.Print_Area" localSheetId="0">'resum 2022'!$A$1:$G$26</definedName>
    <definedName name="_xlnm.Print_Area" localSheetId="3">'Trams import facturat'!$A$2:$E$21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4" l="1"/>
  <c r="D19" i="5"/>
  <c r="E19" i="5"/>
  <c r="D63" i="4"/>
  <c r="D81" i="3"/>
  <c r="E81" i="3"/>
  <c r="G17" i="1"/>
  <c r="G18" i="1" s="1"/>
  <c r="E21" i="1"/>
  <c r="F21" i="1"/>
  <c r="D21" i="1"/>
  <c r="F20" i="1"/>
  <c r="E20" i="1"/>
  <c r="D20" i="1"/>
  <c r="G15" i="1"/>
  <c r="F19" i="1"/>
  <c r="E19" i="1"/>
  <c r="D19" i="1"/>
  <c r="G16" i="1"/>
  <c r="G21" i="1" l="1"/>
  <c r="D18" i="1"/>
  <c r="E18" i="1"/>
  <c r="F18" i="1"/>
  <c r="G19" i="1"/>
  <c r="G20" i="1"/>
</calcChain>
</file>

<file path=xl/sharedStrings.xml><?xml version="1.0" encoding="utf-8"?>
<sst xmlns="http://schemas.openxmlformats.org/spreadsheetml/2006/main" count="155" uniqueCount="145">
  <si>
    <t>Resum factures rebudes de l'exercici 2022</t>
  </si>
  <si>
    <t>(en euros)</t>
  </si>
  <si>
    <t>Catalunya</t>
  </si>
  <si>
    <t>Resta Espanya</t>
  </si>
  <si>
    <t>Estranger</t>
  </si>
  <si>
    <t>Total</t>
  </si>
  <si>
    <t>Nombre total de proveïdors</t>
  </si>
  <si>
    <t>Nombre total de factures</t>
  </si>
  <si>
    <t>Import total facturat</t>
  </si>
  <si>
    <t>% facturat</t>
  </si>
  <si>
    <t>Import mitjà per factura</t>
  </si>
  <si>
    <t>Import mitjà per proveïdor</t>
  </si>
  <si>
    <t>Nombre mitjà de factures per proveïdor</t>
  </si>
  <si>
    <t>Imports amb IVA inclòs</t>
  </si>
  <si>
    <t>Factures per països de l'exercici 2022</t>
  </si>
  <si>
    <t>País</t>
  </si>
  <si>
    <t>Nre. proveïdors</t>
  </si>
  <si>
    <t>Alemanya</t>
  </si>
  <si>
    <t>Andorra</t>
  </si>
  <si>
    <t>Argentina</t>
  </si>
  <si>
    <t>Austràlia</t>
  </si>
  <si>
    <t>Àustria</t>
  </si>
  <si>
    <t>Bèlgica</t>
  </si>
  <si>
    <t>Bolívia</t>
  </si>
  <si>
    <t>Brasil</t>
  </si>
  <si>
    <t>Bulgària</t>
  </si>
  <si>
    <t>Camerun</t>
  </si>
  <si>
    <t>Canadà</t>
  </si>
  <si>
    <t>Colòmbia</t>
  </si>
  <si>
    <t>Corea del sud</t>
  </si>
  <si>
    <t>Croàcia</t>
  </si>
  <si>
    <t>Cuba</t>
  </si>
  <si>
    <t>Dinamarca</t>
  </si>
  <si>
    <t>Egipte</t>
  </si>
  <si>
    <t>El Vaticà</t>
  </si>
  <si>
    <t>Equador</t>
  </si>
  <si>
    <t>Eslovènia</t>
  </si>
  <si>
    <t>Espanya</t>
  </si>
  <si>
    <t>Estònia</t>
  </si>
  <si>
    <t>EUA</t>
  </si>
  <si>
    <t>Finlàndia</t>
  </si>
  <si>
    <t>França</t>
  </si>
  <si>
    <t>Gàmbia</t>
  </si>
  <si>
    <t>Grècia</t>
  </si>
  <si>
    <t>Guatemala</t>
  </si>
  <si>
    <t>Hong Kong</t>
  </si>
  <si>
    <t>Hongria</t>
  </si>
  <si>
    <t>Índia</t>
  </si>
  <si>
    <t>Indonèsia</t>
  </si>
  <si>
    <t>Irlanda</t>
  </si>
  <si>
    <t>Islàndia</t>
  </si>
  <si>
    <t>Israel</t>
  </si>
  <si>
    <t>Itàlia</t>
  </si>
  <si>
    <t>Japó</t>
  </si>
  <si>
    <t>Kenya</t>
  </si>
  <si>
    <t>Letònia</t>
  </si>
  <si>
    <t>Líbia</t>
  </si>
  <si>
    <t>Lituània</t>
  </si>
  <si>
    <t>Luxemburg</t>
  </si>
  <si>
    <t>Malàisia</t>
  </si>
  <si>
    <t>Marroc</t>
  </si>
  <si>
    <t>Mèxic</t>
  </si>
  <si>
    <t>Noruega</t>
  </si>
  <si>
    <t>Països Baixos</t>
  </si>
  <si>
    <t>Perú</t>
  </si>
  <si>
    <t>Polònia</t>
  </si>
  <si>
    <t>Portugal</t>
  </si>
  <si>
    <t>Regne Unit</t>
  </si>
  <si>
    <t>Rep.Dominicana</t>
  </si>
  <si>
    <t>Rep.Sud-àfrica</t>
  </si>
  <si>
    <t>República Txeca</t>
  </si>
  <si>
    <t>Romania</t>
  </si>
  <si>
    <t>Rwanda</t>
  </si>
  <si>
    <t>Sèrbia</t>
  </si>
  <si>
    <t>Singapur</t>
  </si>
  <si>
    <t>Suècia</t>
  </si>
  <si>
    <t>Suïssa</t>
  </si>
  <si>
    <t>Tunísia</t>
  </si>
  <si>
    <t>Turquia</t>
  </si>
  <si>
    <t>Uganda</t>
  </si>
  <si>
    <t>Uruguai</t>
  </si>
  <si>
    <t>Xile</t>
  </si>
  <si>
    <t>Xina</t>
  </si>
  <si>
    <t>Xipre</t>
  </si>
  <si>
    <t xml:space="preserve">Total import facturat </t>
  </si>
  <si>
    <t>Factures per província de l'exercici 2022</t>
  </si>
  <si>
    <t>Província</t>
  </si>
  <si>
    <t>A Coruña</t>
  </si>
  <si>
    <t>Àlaba</t>
  </si>
  <si>
    <t>Alacant</t>
  </si>
  <si>
    <t>Albacete</t>
  </si>
  <si>
    <t>Almeria</t>
  </si>
  <si>
    <t>Astúries</t>
  </si>
  <si>
    <t>Badajoz</t>
  </si>
  <si>
    <t>Barcelona</t>
  </si>
  <si>
    <t>Bizkaia</t>
  </si>
  <si>
    <t>Burgos</t>
  </si>
  <si>
    <t>Càceres</t>
  </si>
  <si>
    <t>Cadis</t>
  </si>
  <si>
    <t>Cantàbria</t>
  </si>
  <si>
    <t>Castelló</t>
  </si>
  <si>
    <t>Ceuta</t>
  </si>
  <si>
    <t>Ciudad Real</t>
  </si>
  <si>
    <t>Conca</t>
  </si>
  <si>
    <t>Còrdoba</t>
  </si>
  <si>
    <t>Girona</t>
  </si>
  <si>
    <t>Granada</t>
  </si>
  <si>
    <t>Guadalajara</t>
  </si>
  <si>
    <t>Guipúscoa</t>
  </si>
  <si>
    <t>Huelva</t>
  </si>
  <si>
    <t>Illes Balears</t>
  </si>
  <si>
    <t>Jaén</t>
  </si>
  <si>
    <t>La Rioja</t>
  </si>
  <si>
    <t>Las Palmas</t>
  </si>
  <si>
    <t>Lleida</t>
  </si>
  <si>
    <t>Lleó</t>
  </si>
  <si>
    <t>Lugo</t>
  </si>
  <si>
    <t>Madrid</t>
  </si>
  <si>
    <t>Màlaga</t>
  </si>
  <si>
    <t>Múrcia</t>
  </si>
  <si>
    <t>Navarra</t>
  </si>
  <si>
    <t>Osca</t>
  </si>
  <si>
    <t>Ourense</t>
  </si>
  <si>
    <t>Palència</t>
  </si>
  <si>
    <t>Pontevedra</t>
  </si>
  <si>
    <t>Salamanca</t>
  </si>
  <si>
    <t>Saragossa</t>
  </si>
  <si>
    <t>Segòvia</t>
  </si>
  <si>
    <t>Sevilla</t>
  </si>
  <si>
    <t>Sta. Cruz Tenerife</t>
  </si>
  <si>
    <t>Tarragona</t>
  </si>
  <si>
    <t>Terol</t>
  </si>
  <si>
    <t>Toledo</t>
  </si>
  <si>
    <t>València</t>
  </si>
  <si>
    <t>Valladolid</t>
  </si>
  <si>
    <t>Zamora</t>
  </si>
  <si>
    <t>Total import facturat</t>
  </si>
  <si>
    <t>Resum per trams de l'exercici 2022</t>
  </si>
  <si>
    <t xml:space="preserve">Trams </t>
  </si>
  <si>
    <t>Nre. Factures</t>
  </si>
  <si>
    <t>de 0 a 100€</t>
  </si>
  <si>
    <t>de 101 a 1.000€</t>
  </si>
  <si>
    <t>de 1.001 a 10.000€</t>
  </si>
  <si>
    <t>de 10.001 a 50.000€</t>
  </si>
  <si>
    <t>més de 50.000€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</si>
</sst>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" fontId="0" fillId="2" borderId="0" xfId="0" applyNumberFormat="1" applyFill="1"/>
    <xf numFmtId="0" fontId="3" fillId="2" borderId="0" xfId="0" applyFont="1" applyFill="1"/>
    <xf numFmtId="4" fontId="6" fillId="2" borderId="0" xfId="0" applyNumberFormat="1" applyFont="1" applyFill="1"/>
    <xf numFmtId="0" fontId="7" fillId="2" borderId="0" xfId="0" applyFont="1" applyFill="1"/>
    <xf numFmtId="4" fontId="2" fillId="3" borderId="0" xfId="0" applyNumberFormat="1" applyFont="1" applyFill="1"/>
    <xf numFmtId="0" fontId="8" fillId="2" borderId="0" xfId="0" applyFont="1" applyFill="1"/>
    <xf numFmtId="3" fontId="0" fillId="2" borderId="0" xfId="0" applyNumberFormat="1" applyFill="1"/>
    <xf numFmtId="9" fontId="0" fillId="2" borderId="0" xfId="1" applyFont="1" applyFill="1"/>
    <xf numFmtId="3" fontId="2" fillId="3" borderId="0" xfId="0" applyNumberFormat="1" applyFont="1" applyFill="1"/>
    <xf numFmtId="4" fontId="0" fillId="2" borderId="0" xfId="1" applyNumberFormat="1" applyFont="1" applyFill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0</xdr:rowOff>
    </xdr:from>
    <xdr:to>
      <xdr:col>2</xdr:col>
      <xdr:colOff>1106761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68023F-4B5F-463F-A031-EBCFA8A5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2059261" cy="88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0</xdr:rowOff>
    </xdr:from>
    <xdr:to>
      <xdr:col>2</xdr:col>
      <xdr:colOff>1106761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058708-562D-4350-930F-48B3FF739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2059261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0</xdr:rowOff>
    </xdr:from>
    <xdr:to>
      <xdr:col>2</xdr:col>
      <xdr:colOff>1106761</xdr:colOff>
      <xdr:row>6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A4F09-425F-45CC-AE6C-92AED6F69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2059261" cy="882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0</xdr:rowOff>
    </xdr:from>
    <xdr:to>
      <xdr:col>2</xdr:col>
      <xdr:colOff>1106761</xdr:colOff>
      <xdr:row>6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9CE461-0942-48CF-A190-E1CD351ED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61950"/>
          <a:ext cx="2059261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6BA3-90DC-4E3B-8809-525AD8861E4E}">
  <sheetPr>
    <pageSetUpPr fitToPage="1"/>
  </sheetPr>
  <dimension ref="B10:G27"/>
  <sheetViews>
    <sheetView zoomScaleNormal="100" workbookViewId="0">
      <selection activeCell="D29" sqref="D29"/>
    </sheetView>
  </sheetViews>
  <sheetFormatPr defaultColWidth="9.140625" defaultRowHeight="15" x14ac:dyDescent="0.25"/>
  <cols>
    <col min="1" max="2" width="9.140625" style="2"/>
    <col min="3" max="3" width="32.42578125" style="2" customWidth="1"/>
    <col min="4" max="4" width="13.140625" style="2" customWidth="1"/>
    <col min="5" max="6" width="14" style="2" customWidth="1"/>
    <col min="7" max="7" width="15.5703125" style="2" customWidth="1"/>
    <col min="8" max="8" width="61.140625" style="2" customWidth="1"/>
    <col min="9" max="12" width="12.7109375" style="2" bestFit="1" customWidth="1"/>
    <col min="13" max="16384" width="9.140625" style="2"/>
  </cols>
  <sheetData>
    <row r="10" spans="2:7" ht="18.75" x14ac:dyDescent="0.3">
      <c r="B10" s="1" t="s">
        <v>0</v>
      </c>
    </row>
    <row r="12" spans="2:7" x14ac:dyDescent="0.25">
      <c r="B12" s="3" t="s">
        <v>1</v>
      </c>
    </row>
    <row r="13" spans="2:7" x14ac:dyDescent="0.25">
      <c r="B13" s="4"/>
      <c r="C13" s="4"/>
      <c r="D13" s="5" t="s">
        <v>2</v>
      </c>
      <c r="E13" s="5" t="s">
        <v>3</v>
      </c>
      <c r="F13" s="5" t="s">
        <v>4</v>
      </c>
      <c r="G13" s="5" t="s">
        <v>5</v>
      </c>
    </row>
    <row r="15" spans="2:7" x14ac:dyDescent="0.25">
      <c r="B15" s="2" t="s">
        <v>6</v>
      </c>
      <c r="D15" s="12">
        <v>2475</v>
      </c>
      <c r="E15" s="12">
        <v>1167</v>
      </c>
      <c r="F15" s="12">
        <v>1385</v>
      </c>
      <c r="G15" s="12">
        <f>SUM(D15:F15)</f>
        <v>5027</v>
      </c>
    </row>
    <row r="16" spans="2:7" x14ac:dyDescent="0.25">
      <c r="B16" s="2" t="s">
        <v>7</v>
      </c>
      <c r="D16" s="12">
        <v>27147</v>
      </c>
      <c r="E16" s="12">
        <v>24349</v>
      </c>
      <c r="F16" s="12">
        <v>4369</v>
      </c>
      <c r="G16" s="12">
        <f>SUM(D16:F16)</f>
        <v>55865</v>
      </c>
    </row>
    <row r="17" spans="2:7" x14ac:dyDescent="0.25">
      <c r="B17" s="2" t="s">
        <v>8</v>
      </c>
      <c r="D17" s="6">
        <v>46926840.380000003</v>
      </c>
      <c r="E17" s="6">
        <v>20675574.350000001</v>
      </c>
      <c r="F17" s="6">
        <v>5490405.2199999997</v>
      </c>
      <c r="G17" s="6">
        <f t="shared" ref="G17" si="0">SUM(D17:F17)</f>
        <v>73092819.950000003</v>
      </c>
    </row>
    <row r="18" spans="2:7" x14ac:dyDescent="0.25">
      <c r="B18" s="2" t="s">
        <v>9</v>
      </c>
      <c r="D18" s="13">
        <f>+D17/$G$17</f>
        <v>0.64201710116124755</v>
      </c>
      <c r="E18" s="13">
        <f t="shared" ref="E18:G18" si="1">+E17/$G$17</f>
        <v>0.28286737827523101</v>
      </c>
      <c r="F18" s="13">
        <f t="shared" si="1"/>
        <v>7.5115520563521498E-2</v>
      </c>
      <c r="G18" s="13">
        <f t="shared" si="1"/>
        <v>1</v>
      </c>
    </row>
    <row r="19" spans="2:7" s="9" customFormat="1" x14ac:dyDescent="0.25">
      <c r="B19" s="2" t="s">
        <v>10</v>
      </c>
      <c r="C19" s="2"/>
      <c r="D19" s="8">
        <f>+D17/D16</f>
        <v>1728.619750985376</v>
      </c>
      <c r="E19" s="8">
        <f t="shared" ref="E19:F19" si="2">+E17/E16</f>
        <v>849.13443467904233</v>
      </c>
      <c r="F19" s="8">
        <f t="shared" si="2"/>
        <v>1256.6732021057448</v>
      </c>
      <c r="G19" s="8">
        <f>+G17/G16</f>
        <v>1308.3830654255796</v>
      </c>
    </row>
    <row r="20" spans="2:7" s="9" customFormat="1" x14ac:dyDescent="0.25">
      <c r="B20" s="2" t="s">
        <v>11</v>
      </c>
      <c r="C20" s="2"/>
      <c r="D20" s="8">
        <f>+D17/D15</f>
        <v>18960.339547474749</v>
      </c>
      <c r="E20" s="8">
        <f t="shared" ref="E20:G20" si="3">+E17/E15</f>
        <v>17716.858911739506</v>
      </c>
      <c r="F20" s="8">
        <f t="shared" si="3"/>
        <v>3964.1914945848375</v>
      </c>
      <c r="G20" s="8">
        <f t="shared" si="3"/>
        <v>14540.047732245874</v>
      </c>
    </row>
    <row r="21" spans="2:7" s="9" customFormat="1" x14ac:dyDescent="0.25">
      <c r="B21" s="2" t="s">
        <v>12</v>
      </c>
      <c r="C21" s="2"/>
      <c r="D21" s="8">
        <f>+D16/D15</f>
        <v>10.968484848484849</v>
      </c>
      <c r="E21" s="8">
        <f t="shared" ref="E21:G21" si="4">+E16/E15</f>
        <v>20.864610111396743</v>
      </c>
      <c r="F21" s="8">
        <f t="shared" si="4"/>
        <v>3.1545126353790613</v>
      </c>
      <c r="G21" s="8">
        <f t="shared" si="4"/>
        <v>11.112989854784166</v>
      </c>
    </row>
    <row r="22" spans="2:7" s="7" customFormat="1" x14ac:dyDescent="0.25">
      <c r="D22" s="6"/>
      <c r="E22" s="6"/>
      <c r="F22" s="6"/>
      <c r="G22" s="6"/>
    </row>
    <row r="23" spans="2:7" x14ac:dyDescent="0.25">
      <c r="B23" s="4"/>
      <c r="C23" s="4"/>
      <c r="D23" s="10"/>
      <c r="E23" s="10"/>
      <c r="F23" s="10"/>
      <c r="G23" s="10"/>
    </row>
    <row r="25" spans="2:7" x14ac:dyDescent="0.25">
      <c r="B25" s="11" t="s">
        <v>13</v>
      </c>
      <c r="D25" s="6"/>
      <c r="E25" s="6"/>
      <c r="F25" s="6"/>
      <c r="G25" s="6"/>
    </row>
    <row r="26" spans="2:7" x14ac:dyDescent="0.25">
      <c r="D26" s="6"/>
      <c r="E26" s="6"/>
      <c r="F26" s="6"/>
      <c r="G26" s="6"/>
    </row>
    <row r="27" spans="2:7" x14ac:dyDescent="0.25">
      <c r="D27" s="6"/>
      <c r="E27" s="6"/>
      <c r="F27" s="6"/>
      <c r="G27" s="6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BB6D-FF21-4822-BD6C-B0C1F135A411}">
  <sheetPr>
    <pageSetUpPr fitToPage="1"/>
  </sheetPr>
  <dimension ref="B10:E85"/>
  <sheetViews>
    <sheetView topLeftCell="A54" zoomScaleNormal="100" workbookViewId="0">
      <selection activeCell="E9" sqref="E9"/>
    </sheetView>
  </sheetViews>
  <sheetFormatPr defaultColWidth="9.140625" defaultRowHeight="15" x14ac:dyDescent="0.25"/>
  <cols>
    <col min="1" max="2" width="9.140625" style="2"/>
    <col min="3" max="3" width="19.5703125" style="2" customWidth="1"/>
    <col min="4" max="4" width="19.85546875" style="2" customWidth="1"/>
    <col min="5" max="5" width="25.570312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5" ht="18.75" x14ac:dyDescent="0.3">
      <c r="B10" s="1" t="s">
        <v>14</v>
      </c>
    </row>
    <row r="12" spans="2:5" x14ac:dyDescent="0.25">
      <c r="B12" s="3" t="s">
        <v>1</v>
      </c>
    </row>
    <row r="13" spans="2:5" x14ac:dyDescent="0.25">
      <c r="B13" s="4"/>
      <c r="C13" s="4" t="s">
        <v>15</v>
      </c>
      <c r="D13" s="5" t="s">
        <v>16</v>
      </c>
      <c r="E13" s="5" t="s">
        <v>8</v>
      </c>
    </row>
    <row r="14" spans="2:5" x14ac:dyDescent="0.25">
      <c r="C14" s="2" t="s">
        <v>17</v>
      </c>
      <c r="D14" s="12">
        <v>152</v>
      </c>
      <c r="E14" s="6">
        <v>585721.6800000004</v>
      </c>
    </row>
    <row r="15" spans="2:5" x14ac:dyDescent="0.25">
      <c r="C15" s="2" t="s">
        <v>18</v>
      </c>
      <c r="D15" s="12">
        <v>5</v>
      </c>
      <c r="E15" s="6">
        <v>3405.03</v>
      </c>
    </row>
    <row r="16" spans="2:5" x14ac:dyDescent="0.25">
      <c r="C16" s="2" t="s">
        <v>19</v>
      </c>
      <c r="D16" s="12">
        <v>14</v>
      </c>
      <c r="E16" s="6">
        <v>29864.690000000002</v>
      </c>
    </row>
    <row r="17" spans="3:5" x14ac:dyDescent="0.25">
      <c r="C17" s="2" t="s">
        <v>20</v>
      </c>
      <c r="D17" s="12">
        <v>14</v>
      </c>
      <c r="E17" s="6">
        <v>6402.2800000000016</v>
      </c>
    </row>
    <row r="18" spans="3:5" x14ac:dyDescent="0.25">
      <c r="C18" s="2" t="s">
        <v>21</v>
      </c>
      <c r="D18" s="12">
        <v>27</v>
      </c>
      <c r="E18" s="6">
        <v>50031.430000000008</v>
      </c>
    </row>
    <row r="19" spans="3:5" x14ac:dyDescent="0.25">
      <c r="C19" s="2" t="s">
        <v>22</v>
      </c>
      <c r="D19" s="12">
        <v>60</v>
      </c>
      <c r="E19" s="6">
        <v>551150.41999999993</v>
      </c>
    </row>
    <row r="20" spans="3:5" x14ac:dyDescent="0.25">
      <c r="C20" s="2" t="s">
        <v>23</v>
      </c>
      <c r="D20" s="12">
        <v>12</v>
      </c>
      <c r="E20" s="6">
        <v>7017.33</v>
      </c>
    </row>
    <row r="21" spans="3:5" x14ac:dyDescent="0.25">
      <c r="C21" s="2" t="s">
        <v>24</v>
      </c>
      <c r="D21" s="12">
        <v>15</v>
      </c>
      <c r="E21" s="6">
        <v>20272.760000000002</v>
      </c>
    </row>
    <row r="22" spans="3:5" x14ac:dyDescent="0.25">
      <c r="C22" s="2" t="s">
        <v>25</v>
      </c>
      <c r="D22" s="12">
        <v>3</v>
      </c>
      <c r="E22" s="6">
        <v>3575.94</v>
      </c>
    </row>
    <row r="23" spans="3:5" x14ac:dyDescent="0.25">
      <c r="C23" s="2" t="s">
        <v>26</v>
      </c>
      <c r="D23" s="12">
        <v>1</v>
      </c>
      <c r="E23" s="6">
        <v>1423.87</v>
      </c>
    </row>
    <row r="24" spans="3:5" x14ac:dyDescent="0.25">
      <c r="C24" s="2" t="s">
        <v>27</v>
      </c>
      <c r="D24" s="12">
        <v>22</v>
      </c>
      <c r="E24" s="6">
        <v>38687.750000000015</v>
      </c>
    </row>
    <row r="25" spans="3:5" x14ac:dyDescent="0.25">
      <c r="C25" s="2" t="s">
        <v>28</v>
      </c>
      <c r="D25" s="12">
        <v>4</v>
      </c>
      <c r="E25" s="6">
        <v>7689.56</v>
      </c>
    </row>
    <row r="26" spans="3:5" x14ac:dyDescent="0.25">
      <c r="C26" s="2" t="s">
        <v>29</v>
      </c>
      <c r="D26" s="12">
        <v>6</v>
      </c>
      <c r="E26" s="6">
        <v>25214.14</v>
      </c>
    </row>
    <row r="27" spans="3:5" x14ac:dyDescent="0.25">
      <c r="C27" s="2" t="s">
        <v>30</v>
      </c>
      <c r="D27" s="12">
        <v>1</v>
      </c>
      <c r="E27" s="6">
        <v>150</v>
      </c>
    </row>
    <row r="28" spans="3:5" x14ac:dyDescent="0.25">
      <c r="C28" s="2" t="s">
        <v>31</v>
      </c>
      <c r="D28" s="12">
        <v>3</v>
      </c>
      <c r="E28" s="6">
        <v>2160</v>
      </c>
    </row>
    <row r="29" spans="3:5" x14ac:dyDescent="0.25">
      <c r="C29" s="2" t="s">
        <v>32</v>
      </c>
      <c r="D29" s="12">
        <v>16</v>
      </c>
      <c r="E29" s="6">
        <v>47004.37</v>
      </c>
    </row>
    <row r="30" spans="3:5" x14ac:dyDescent="0.25">
      <c r="C30" s="2" t="s">
        <v>33</v>
      </c>
      <c r="D30" s="12">
        <v>2</v>
      </c>
      <c r="E30" s="6">
        <v>747.37</v>
      </c>
    </row>
    <row r="31" spans="3:5" x14ac:dyDescent="0.25">
      <c r="C31" s="2" t="s">
        <v>34</v>
      </c>
      <c r="D31" s="12">
        <v>2</v>
      </c>
      <c r="E31" s="6">
        <v>460</v>
      </c>
    </row>
    <row r="32" spans="3:5" x14ac:dyDescent="0.25">
      <c r="C32" s="2" t="s">
        <v>35</v>
      </c>
      <c r="D32" s="12">
        <v>1</v>
      </c>
      <c r="E32" s="6">
        <v>5780.34</v>
      </c>
    </row>
    <row r="33" spans="3:5" x14ac:dyDescent="0.25">
      <c r="C33" s="2" t="s">
        <v>36</v>
      </c>
      <c r="D33" s="12">
        <v>4</v>
      </c>
      <c r="E33" s="6">
        <v>446.39</v>
      </c>
    </row>
    <row r="34" spans="3:5" x14ac:dyDescent="0.25">
      <c r="C34" s="2" t="s">
        <v>37</v>
      </c>
      <c r="D34" s="12">
        <v>3642</v>
      </c>
      <c r="E34" s="6">
        <v>67602414.729999959</v>
      </c>
    </row>
    <row r="35" spans="3:5" x14ac:dyDescent="0.25">
      <c r="C35" s="2" t="s">
        <v>38</v>
      </c>
      <c r="D35" s="12">
        <v>3</v>
      </c>
      <c r="E35" s="6">
        <v>1691</v>
      </c>
    </row>
    <row r="36" spans="3:5" x14ac:dyDescent="0.25">
      <c r="C36" s="2" t="s">
        <v>39</v>
      </c>
      <c r="D36" s="12">
        <v>207</v>
      </c>
      <c r="E36" s="6">
        <v>910284.07000000018</v>
      </c>
    </row>
    <row r="37" spans="3:5" x14ac:dyDescent="0.25">
      <c r="C37" s="2" t="s">
        <v>40</v>
      </c>
      <c r="D37" s="12">
        <v>7</v>
      </c>
      <c r="E37" s="6">
        <v>6534.99</v>
      </c>
    </row>
    <row r="38" spans="3:5" x14ac:dyDescent="0.25">
      <c r="C38" s="2" t="s">
        <v>41</v>
      </c>
      <c r="D38" s="12">
        <v>123</v>
      </c>
      <c r="E38" s="6">
        <v>333920.37</v>
      </c>
    </row>
    <row r="39" spans="3:5" x14ac:dyDescent="0.25">
      <c r="C39" s="2" t="s">
        <v>42</v>
      </c>
      <c r="D39" s="12">
        <v>2</v>
      </c>
      <c r="E39" s="6">
        <v>2201.0099999999998</v>
      </c>
    </row>
    <row r="40" spans="3:5" x14ac:dyDescent="0.25">
      <c r="C40" s="2" t="s">
        <v>43</v>
      </c>
      <c r="D40" s="12">
        <v>22</v>
      </c>
      <c r="E40" s="6">
        <v>41359.29</v>
      </c>
    </row>
    <row r="41" spans="3:5" x14ac:dyDescent="0.25">
      <c r="C41" s="2" t="s">
        <v>44</v>
      </c>
      <c r="D41" s="12">
        <v>1</v>
      </c>
      <c r="E41" s="6">
        <v>3000</v>
      </c>
    </row>
    <row r="42" spans="3:5" x14ac:dyDescent="0.25">
      <c r="C42" s="2" t="s">
        <v>45</v>
      </c>
      <c r="D42" s="12">
        <v>1</v>
      </c>
      <c r="E42" s="6">
        <v>4815</v>
      </c>
    </row>
    <row r="43" spans="3:5" x14ac:dyDescent="0.25">
      <c r="C43" s="2" t="s">
        <v>46</v>
      </c>
      <c r="D43" s="12">
        <v>7</v>
      </c>
      <c r="E43" s="6">
        <v>3299.31</v>
      </c>
    </row>
    <row r="44" spans="3:5" x14ac:dyDescent="0.25">
      <c r="C44" s="2" t="s">
        <v>47</v>
      </c>
      <c r="D44" s="12">
        <v>6</v>
      </c>
      <c r="E44" s="6">
        <v>1916.58</v>
      </c>
    </row>
    <row r="45" spans="3:5" x14ac:dyDescent="0.25">
      <c r="C45" s="2" t="s">
        <v>48</v>
      </c>
      <c r="D45" s="12">
        <v>1</v>
      </c>
      <c r="E45" s="6">
        <v>134.13999999999999</v>
      </c>
    </row>
    <row r="46" spans="3:5" x14ac:dyDescent="0.25">
      <c r="C46" s="2" t="s">
        <v>49</v>
      </c>
      <c r="D46" s="12">
        <v>26</v>
      </c>
      <c r="E46" s="6">
        <v>175052.06000000006</v>
      </c>
    </row>
    <row r="47" spans="3:5" x14ac:dyDescent="0.25">
      <c r="C47" s="2" t="s">
        <v>50</v>
      </c>
      <c r="D47" s="12">
        <v>4</v>
      </c>
      <c r="E47" s="6">
        <v>1339.96</v>
      </c>
    </row>
    <row r="48" spans="3:5" x14ac:dyDescent="0.25">
      <c r="C48" s="2" t="s">
        <v>51</v>
      </c>
      <c r="D48" s="12">
        <v>11</v>
      </c>
      <c r="E48" s="6">
        <v>15463.43</v>
      </c>
    </row>
    <row r="49" spans="3:5" x14ac:dyDescent="0.25">
      <c r="C49" s="2" t="s">
        <v>52</v>
      </c>
      <c r="D49" s="12">
        <v>84</v>
      </c>
      <c r="E49" s="6">
        <v>91016.090000000026</v>
      </c>
    </row>
    <row r="50" spans="3:5" x14ac:dyDescent="0.25">
      <c r="C50" s="2" t="s">
        <v>53</v>
      </c>
      <c r="D50" s="12">
        <v>7</v>
      </c>
      <c r="E50" s="6">
        <v>11918.5</v>
      </c>
    </row>
    <row r="51" spans="3:5" x14ac:dyDescent="0.25">
      <c r="C51" s="2" t="s">
        <v>54</v>
      </c>
      <c r="D51" s="12">
        <v>2</v>
      </c>
      <c r="E51" s="6">
        <v>2045.65</v>
      </c>
    </row>
    <row r="52" spans="3:5" x14ac:dyDescent="0.25">
      <c r="C52" s="2" t="s">
        <v>55</v>
      </c>
      <c r="D52" s="12">
        <v>1</v>
      </c>
      <c r="E52" s="6">
        <v>353</v>
      </c>
    </row>
    <row r="53" spans="3:5" x14ac:dyDescent="0.25">
      <c r="C53" s="2" t="s">
        <v>56</v>
      </c>
      <c r="D53" s="12">
        <v>1</v>
      </c>
      <c r="E53" s="6">
        <v>317.49</v>
      </c>
    </row>
    <row r="54" spans="3:5" x14ac:dyDescent="0.25">
      <c r="C54" s="2" t="s">
        <v>57</v>
      </c>
      <c r="D54" s="12">
        <v>5</v>
      </c>
      <c r="E54" s="6">
        <v>1000.3</v>
      </c>
    </row>
    <row r="55" spans="3:5" x14ac:dyDescent="0.25">
      <c r="C55" s="2" t="s">
        <v>58</v>
      </c>
      <c r="D55" s="12">
        <v>2</v>
      </c>
      <c r="E55" s="6">
        <v>677.39</v>
      </c>
    </row>
    <row r="56" spans="3:5" x14ac:dyDescent="0.25">
      <c r="C56" s="2" t="s">
        <v>59</v>
      </c>
      <c r="D56" s="12">
        <v>1</v>
      </c>
      <c r="E56" s="6">
        <v>38.700000000000003</v>
      </c>
    </row>
    <row r="57" spans="3:5" x14ac:dyDescent="0.25">
      <c r="C57" s="2" t="s">
        <v>60</v>
      </c>
      <c r="D57" s="12">
        <v>12</v>
      </c>
      <c r="E57" s="6">
        <v>11326.000000000002</v>
      </c>
    </row>
    <row r="58" spans="3:5" x14ac:dyDescent="0.25">
      <c r="C58" s="2" t="s">
        <v>61</v>
      </c>
      <c r="D58" s="12">
        <v>7</v>
      </c>
      <c r="E58" s="6">
        <v>2792.5800000000004</v>
      </c>
    </row>
    <row r="59" spans="3:5" x14ac:dyDescent="0.25">
      <c r="C59" s="2" t="s">
        <v>62</v>
      </c>
      <c r="D59" s="12">
        <v>9</v>
      </c>
      <c r="E59" s="6">
        <v>6730.6900000000005</v>
      </c>
    </row>
    <row r="60" spans="3:5" x14ac:dyDescent="0.25">
      <c r="C60" s="2" t="s">
        <v>63</v>
      </c>
      <c r="D60" s="12">
        <v>84</v>
      </c>
      <c r="E60" s="6">
        <v>1115919.6600000004</v>
      </c>
    </row>
    <row r="61" spans="3:5" x14ac:dyDescent="0.25">
      <c r="C61" s="2" t="s">
        <v>64</v>
      </c>
      <c r="D61" s="12">
        <v>3</v>
      </c>
      <c r="E61" s="6">
        <v>850.05</v>
      </c>
    </row>
    <row r="62" spans="3:5" x14ac:dyDescent="0.25">
      <c r="C62" s="2" t="s">
        <v>65</v>
      </c>
      <c r="D62" s="12">
        <v>10</v>
      </c>
      <c r="E62" s="6">
        <v>4914.6000000000004</v>
      </c>
    </row>
    <row r="63" spans="3:5" x14ac:dyDescent="0.25">
      <c r="C63" s="2" t="s">
        <v>66</v>
      </c>
      <c r="D63" s="12">
        <v>60</v>
      </c>
      <c r="E63" s="6">
        <v>63485.93</v>
      </c>
    </row>
    <row r="64" spans="3:5" x14ac:dyDescent="0.25">
      <c r="C64" s="2" t="s">
        <v>67</v>
      </c>
      <c r="D64" s="12">
        <v>148</v>
      </c>
      <c r="E64" s="6">
        <v>774156.94000000029</v>
      </c>
    </row>
    <row r="65" spans="3:5" x14ac:dyDescent="0.25">
      <c r="C65" s="2" t="s">
        <v>68</v>
      </c>
      <c r="D65" s="12">
        <v>1</v>
      </c>
      <c r="E65" s="6">
        <v>69.5</v>
      </c>
    </row>
    <row r="66" spans="3:5" x14ac:dyDescent="0.25">
      <c r="C66" s="2" t="s">
        <v>69</v>
      </c>
      <c r="D66" s="12">
        <v>12</v>
      </c>
      <c r="E66" s="6">
        <v>2295.91</v>
      </c>
    </row>
    <row r="67" spans="3:5" x14ac:dyDescent="0.25">
      <c r="C67" s="2" t="s">
        <v>70</v>
      </c>
      <c r="D67" s="12">
        <v>17</v>
      </c>
      <c r="E67" s="6">
        <v>12192.87</v>
      </c>
    </row>
    <row r="68" spans="3:5" x14ac:dyDescent="0.25">
      <c r="C68" s="2" t="s">
        <v>71</v>
      </c>
      <c r="D68" s="12">
        <v>10</v>
      </c>
      <c r="E68" s="6">
        <v>49169.65</v>
      </c>
    </row>
    <row r="69" spans="3:5" x14ac:dyDescent="0.25">
      <c r="C69" s="2" t="s">
        <v>72</v>
      </c>
      <c r="D69" s="12">
        <v>6</v>
      </c>
      <c r="E69" s="6">
        <v>5184.1399999999994</v>
      </c>
    </row>
    <row r="70" spans="3:5" x14ac:dyDescent="0.25">
      <c r="C70" s="2" t="s">
        <v>73</v>
      </c>
      <c r="D70" s="12">
        <v>3</v>
      </c>
      <c r="E70" s="6">
        <v>577.92999999999995</v>
      </c>
    </row>
    <row r="71" spans="3:5" x14ac:dyDescent="0.25">
      <c r="C71" s="2" t="s">
        <v>74</v>
      </c>
      <c r="D71" s="12">
        <v>2</v>
      </c>
      <c r="E71" s="6">
        <v>7754.5500000000011</v>
      </c>
    </row>
    <row r="72" spans="3:5" x14ac:dyDescent="0.25">
      <c r="C72" s="2" t="s">
        <v>75</v>
      </c>
      <c r="D72" s="12">
        <v>24</v>
      </c>
      <c r="E72" s="6">
        <v>44623.66</v>
      </c>
    </row>
    <row r="73" spans="3:5" x14ac:dyDescent="0.25">
      <c r="C73" s="2" t="s">
        <v>76</v>
      </c>
      <c r="D73" s="12">
        <v>32</v>
      </c>
      <c r="E73" s="6">
        <v>239414.17999999996</v>
      </c>
    </row>
    <row r="74" spans="3:5" x14ac:dyDescent="0.25">
      <c r="C74" s="2" t="s">
        <v>77</v>
      </c>
      <c r="D74" s="12">
        <v>1</v>
      </c>
      <c r="E74" s="6">
        <v>354.31</v>
      </c>
    </row>
    <row r="75" spans="3:5" x14ac:dyDescent="0.25">
      <c r="C75" s="2" t="s">
        <v>78</v>
      </c>
      <c r="D75" s="12">
        <v>11</v>
      </c>
      <c r="E75" s="6">
        <v>72278.039999999994</v>
      </c>
    </row>
    <row r="76" spans="3:5" x14ac:dyDescent="0.25">
      <c r="C76" s="2" t="s">
        <v>79</v>
      </c>
      <c r="D76" s="12">
        <v>20</v>
      </c>
      <c r="E76" s="6">
        <v>24984.62</v>
      </c>
    </row>
    <row r="77" spans="3:5" x14ac:dyDescent="0.25">
      <c r="C77" s="2" t="s">
        <v>80</v>
      </c>
      <c r="D77" s="12">
        <v>1</v>
      </c>
      <c r="E77" s="6">
        <v>1321.8700000000001</v>
      </c>
    </row>
    <row r="78" spans="3:5" x14ac:dyDescent="0.25">
      <c r="C78" s="2" t="s">
        <v>81</v>
      </c>
      <c r="D78" s="12">
        <v>5</v>
      </c>
      <c r="E78" s="6">
        <v>9559.86</v>
      </c>
    </row>
    <row r="79" spans="3:5" x14ac:dyDescent="0.25">
      <c r="C79" s="2" t="s">
        <v>82</v>
      </c>
      <c r="D79" s="12">
        <v>15</v>
      </c>
      <c r="E79" s="6">
        <v>43498.819999999992</v>
      </c>
    </row>
    <row r="80" spans="3:5" x14ac:dyDescent="0.25">
      <c r="C80" s="2" t="s">
        <v>83</v>
      </c>
      <c r="D80" s="12">
        <v>4</v>
      </c>
      <c r="E80" s="6">
        <v>1365.18</v>
      </c>
    </row>
    <row r="81" spans="2:5" x14ac:dyDescent="0.25">
      <c r="B81" s="4"/>
      <c r="C81" s="4" t="s">
        <v>84</v>
      </c>
      <c r="D81" s="14">
        <f>SUM(D14:D80)</f>
        <v>5027</v>
      </c>
      <c r="E81" s="10">
        <f>SUM(E14:E80)</f>
        <v>73092819.949999988</v>
      </c>
    </row>
    <row r="83" spans="2:5" x14ac:dyDescent="0.25">
      <c r="B83" s="11" t="s">
        <v>13</v>
      </c>
      <c r="D83" s="6"/>
      <c r="E83" s="6"/>
    </row>
    <row r="84" spans="2:5" x14ac:dyDescent="0.25">
      <c r="D84" s="6"/>
      <c r="E84" s="6"/>
    </row>
    <row r="85" spans="2:5" x14ac:dyDescent="0.25">
      <c r="D85" s="6"/>
      <c r="E85" s="6"/>
    </row>
  </sheetData>
  <pageMargins left="0.78740157480314965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A8AE-3A3D-4815-8CA6-B7AF8B699CA8}">
  <sheetPr>
    <pageSetUpPr fitToPage="1"/>
  </sheetPr>
  <dimension ref="B10:J67"/>
  <sheetViews>
    <sheetView topLeftCell="A39" zoomScaleNormal="100" workbookViewId="0">
      <selection activeCell="D3" sqref="D3"/>
    </sheetView>
  </sheetViews>
  <sheetFormatPr defaultColWidth="9.140625" defaultRowHeight="15" x14ac:dyDescent="0.25"/>
  <cols>
    <col min="1" max="2" width="9.140625" style="2"/>
    <col min="3" max="3" width="19" style="2" customWidth="1"/>
    <col min="4" max="4" width="19.85546875" style="2" customWidth="1"/>
    <col min="5" max="5" width="25.5703125" style="2" customWidth="1"/>
    <col min="6" max="6" width="61.140625" style="2" customWidth="1"/>
    <col min="7" max="7" width="12.7109375" style="2" bestFit="1" customWidth="1"/>
    <col min="8" max="8" width="12.7109375" style="6" bestFit="1" customWidth="1"/>
    <col min="9" max="10" width="12.7109375" style="2" bestFit="1" customWidth="1"/>
    <col min="11" max="16384" width="9.140625" style="2"/>
  </cols>
  <sheetData>
    <row r="10" spans="2:10" ht="18.75" x14ac:dyDescent="0.3">
      <c r="B10" s="1" t="s">
        <v>85</v>
      </c>
    </row>
    <row r="12" spans="2:10" x14ac:dyDescent="0.25">
      <c r="B12" s="3" t="s">
        <v>1</v>
      </c>
    </row>
    <row r="13" spans="2:10" x14ac:dyDescent="0.25">
      <c r="B13" s="4"/>
      <c r="C13" s="4" t="s">
        <v>86</v>
      </c>
      <c r="D13" s="5" t="s">
        <v>16</v>
      </c>
      <c r="E13" s="5" t="s">
        <v>8</v>
      </c>
    </row>
    <row r="14" spans="2:10" x14ac:dyDescent="0.25">
      <c r="C14" s="2" t="s">
        <v>87</v>
      </c>
      <c r="D14" s="12">
        <v>24</v>
      </c>
      <c r="E14" s="6">
        <v>159716.33000000002</v>
      </c>
    </row>
    <row r="15" spans="2:10" x14ac:dyDescent="0.25">
      <c r="C15" s="2" t="s">
        <v>88</v>
      </c>
      <c r="D15" s="12">
        <v>10</v>
      </c>
      <c r="E15" s="6">
        <v>8641.8000000000011</v>
      </c>
      <c r="I15" s="12"/>
      <c r="J15" s="12"/>
    </row>
    <row r="16" spans="2:10" x14ac:dyDescent="0.25">
      <c r="C16" s="2" t="s">
        <v>89</v>
      </c>
      <c r="D16" s="12">
        <v>27</v>
      </c>
      <c r="E16" s="6">
        <v>2420016.1500000022</v>
      </c>
      <c r="I16" s="12"/>
      <c r="J16" s="12"/>
    </row>
    <row r="17" spans="3:10" x14ac:dyDescent="0.25">
      <c r="C17" s="2" t="s">
        <v>90</v>
      </c>
      <c r="D17" s="12">
        <v>5</v>
      </c>
      <c r="E17" s="6">
        <v>7475.67</v>
      </c>
      <c r="I17" s="12"/>
      <c r="J17" s="12"/>
    </row>
    <row r="18" spans="3:10" x14ac:dyDescent="0.25">
      <c r="C18" s="2" t="s">
        <v>91</v>
      </c>
      <c r="D18" s="12">
        <v>10</v>
      </c>
      <c r="E18" s="6">
        <v>9563.7999999999993</v>
      </c>
      <c r="I18" s="12"/>
      <c r="J18" s="12"/>
    </row>
    <row r="19" spans="3:10" x14ac:dyDescent="0.25">
      <c r="C19" s="2" t="s">
        <v>92</v>
      </c>
      <c r="D19" s="12">
        <v>20</v>
      </c>
      <c r="E19" s="6">
        <v>30979.82</v>
      </c>
      <c r="I19" s="12"/>
      <c r="J19" s="12"/>
    </row>
    <row r="20" spans="3:10" x14ac:dyDescent="0.25">
      <c r="C20" s="2" t="s">
        <v>93</v>
      </c>
      <c r="D20" s="12">
        <v>1</v>
      </c>
      <c r="E20" s="6">
        <v>778</v>
      </c>
      <c r="I20" s="12"/>
      <c r="J20" s="12"/>
    </row>
    <row r="21" spans="3:10" x14ac:dyDescent="0.25">
      <c r="C21" s="2" t="s">
        <v>94</v>
      </c>
      <c r="D21" s="12">
        <v>2212</v>
      </c>
      <c r="E21" s="6">
        <v>44490797.089999937</v>
      </c>
      <c r="I21" s="12"/>
      <c r="J21" s="12"/>
    </row>
    <row r="22" spans="3:10" x14ac:dyDescent="0.25">
      <c r="C22" s="2" t="s">
        <v>95</v>
      </c>
      <c r="D22" s="12">
        <v>31</v>
      </c>
      <c r="E22" s="6">
        <v>293846.38</v>
      </c>
      <c r="I22" s="12"/>
      <c r="J22" s="12"/>
    </row>
    <row r="23" spans="3:10" x14ac:dyDescent="0.25">
      <c r="C23" s="2" t="s">
        <v>96</v>
      </c>
      <c r="D23" s="12">
        <v>9</v>
      </c>
      <c r="E23" s="6">
        <v>34981.019999999997</v>
      </c>
      <c r="I23" s="12"/>
      <c r="J23" s="12"/>
    </row>
    <row r="24" spans="3:10" x14ac:dyDescent="0.25">
      <c r="C24" s="2" t="s">
        <v>97</v>
      </c>
      <c r="D24" s="12">
        <v>6</v>
      </c>
      <c r="E24" s="6">
        <v>2399.1</v>
      </c>
      <c r="I24" s="12"/>
      <c r="J24" s="12"/>
    </row>
    <row r="25" spans="3:10" x14ac:dyDescent="0.25">
      <c r="C25" s="2" t="s">
        <v>98</v>
      </c>
      <c r="D25" s="12">
        <v>7</v>
      </c>
      <c r="E25" s="6">
        <v>5296.6</v>
      </c>
      <c r="I25" s="12"/>
      <c r="J25" s="12"/>
    </row>
    <row r="26" spans="3:10" x14ac:dyDescent="0.25">
      <c r="C26" s="2" t="s">
        <v>99</v>
      </c>
      <c r="D26" s="12">
        <v>10</v>
      </c>
      <c r="E26" s="6">
        <v>9564.7499999999982</v>
      </c>
      <c r="I26" s="12"/>
      <c r="J26" s="12"/>
    </row>
    <row r="27" spans="3:10" x14ac:dyDescent="0.25">
      <c r="C27" s="2" t="s">
        <v>100</v>
      </c>
      <c r="D27" s="12">
        <v>10</v>
      </c>
      <c r="E27" s="6">
        <v>80121.569999999992</v>
      </c>
      <c r="I27" s="12"/>
      <c r="J27" s="12"/>
    </row>
    <row r="28" spans="3:10" x14ac:dyDescent="0.25">
      <c r="C28" s="2" t="s">
        <v>101</v>
      </c>
      <c r="D28" s="12">
        <v>1</v>
      </c>
      <c r="E28" s="6">
        <v>500</v>
      </c>
      <c r="I28" s="12"/>
      <c r="J28" s="12"/>
    </row>
    <row r="29" spans="3:10" x14ac:dyDescent="0.25">
      <c r="C29" s="2" t="s">
        <v>102</v>
      </c>
      <c r="D29" s="12">
        <v>5</v>
      </c>
      <c r="E29" s="6">
        <v>5086.41</v>
      </c>
      <c r="I29" s="12"/>
      <c r="J29" s="12"/>
    </row>
    <row r="30" spans="3:10" x14ac:dyDescent="0.25">
      <c r="C30" s="2" t="s">
        <v>103</v>
      </c>
      <c r="D30" s="12">
        <v>3</v>
      </c>
      <c r="E30" s="6">
        <v>3045.9</v>
      </c>
      <c r="I30" s="12"/>
      <c r="J30" s="12"/>
    </row>
    <row r="31" spans="3:10" x14ac:dyDescent="0.25">
      <c r="C31" s="2" t="s">
        <v>104</v>
      </c>
      <c r="D31" s="12">
        <v>13</v>
      </c>
      <c r="E31" s="6">
        <v>44414.65</v>
      </c>
      <c r="I31" s="12"/>
      <c r="J31" s="12"/>
    </row>
    <row r="32" spans="3:10" x14ac:dyDescent="0.25">
      <c r="C32" s="2" t="s">
        <v>105</v>
      </c>
      <c r="D32" s="12">
        <v>119</v>
      </c>
      <c r="E32" s="6">
        <v>403821.11000000004</v>
      </c>
      <c r="I32" s="12"/>
      <c r="J32" s="12"/>
    </row>
    <row r="33" spans="3:10" x14ac:dyDescent="0.25">
      <c r="C33" s="2" t="s">
        <v>106</v>
      </c>
      <c r="D33" s="12">
        <v>36</v>
      </c>
      <c r="E33" s="6">
        <v>50789.820000000007</v>
      </c>
      <c r="I33" s="12"/>
      <c r="J33" s="12"/>
    </row>
    <row r="34" spans="3:10" x14ac:dyDescent="0.25">
      <c r="C34" s="2" t="s">
        <v>107</v>
      </c>
      <c r="D34" s="12">
        <v>4</v>
      </c>
      <c r="E34" s="6">
        <v>2715.84</v>
      </c>
      <c r="I34" s="12"/>
      <c r="J34" s="12"/>
    </row>
    <row r="35" spans="3:10" x14ac:dyDescent="0.25">
      <c r="C35" s="2" t="s">
        <v>108</v>
      </c>
      <c r="D35" s="12">
        <v>13</v>
      </c>
      <c r="E35" s="6">
        <v>13227.46</v>
      </c>
      <c r="I35" s="12"/>
      <c r="J35" s="12"/>
    </row>
    <row r="36" spans="3:10" x14ac:dyDescent="0.25">
      <c r="C36" s="2" t="s">
        <v>109</v>
      </c>
      <c r="D36" s="12">
        <v>6</v>
      </c>
      <c r="E36" s="6">
        <v>1387.33</v>
      </c>
      <c r="I36" s="12"/>
      <c r="J36" s="12"/>
    </row>
    <row r="37" spans="3:10" x14ac:dyDescent="0.25">
      <c r="C37" s="2" t="s">
        <v>110</v>
      </c>
      <c r="D37" s="12">
        <v>47</v>
      </c>
      <c r="E37" s="6">
        <v>459083.76999999984</v>
      </c>
      <c r="I37" s="12"/>
      <c r="J37" s="12"/>
    </row>
    <row r="38" spans="3:10" x14ac:dyDescent="0.25">
      <c r="C38" s="2" t="s">
        <v>111</v>
      </c>
      <c r="D38" s="12">
        <v>8</v>
      </c>
      <c r="E38" s="6">
        <v>2426.6999999999998</v>
      </c>
      <c r="I38" s="12"/>
      <c r="J38" s="12"/>
    </row>
    <row r="39" spans="3:10" x14ac:dyDescent="0.25">
      <c r="C39" s="2" t="s">
        <v>112</v>
      </c>
      <c r="D39" s="12">
        <v>9</v>
      </c>
      <c r="E39" s="6">
        <v>99557.219999999987</v>
      </c>
      <c r="I39" s="12"/>
      <c r="J39" s="12"/>
    </row>
    <row r="40" spans="3:10" x14ac:dyDescent="0.25">
      <c r="C40" s="2" t="s">
        <v>113</v>
      </c>
      <c r="D40" s="12">
        <v>8</v>
      </c>
      <c r="E40" s="6">
        <v>9469.4</v>
      </c>
      <c r="I40" s="12"/>
      <c r="J40" s="12"/>
    </row>
    <row r="41" spans="3:10" x14ac:dyDescent="0.25">
      <c r="C41" s="2" t="s">
        <v>114</v>
      </c>
      <c r="D41" s="12">
        <v>77</v>
      </c>
      <c r="E41" s="6">
        <v>1867016.1999999981</v>
      </c>
      <c r="I41" s="12"/>
      <c r="J41" s="12"/>
    </row>
    <row r="42" spans="3:10" x14ac:dyDescent="0.25">
      <c r="C42" s="2" t="s">
        <v>115</v>
      </c>
      <c r="D42" s="12">
        <v>14</v>
      </c>
      <c r="E42" s="6">
        <v>29079.629999999997</v>
      </c>
      <c r="I42" s="12"/>
      <c r="J42" s="12"/>
    </row>
    <row r="43" spans="3:10" x14ac:dyDescent="0.25">
      <c r="C43" s="2" t="s">
        <v>116</v>
      </c>
      <c r="D43" s="12">
        <v>2</v>
      </c>
      <c r="E43" s="6">
        <v>1579.47</v>
      </c>
      <c r="I43" s="12"/>
      <c r="J43" s="12"/>
    </row>
    <row r="44" spans="3:10" x14ac:dyDescent="0.25">
      <c r="C44" s="2" t="s">
        <v>117</v>
      </c>
      <c r="D44" s="12">
        <v>526</v>
      </c>
      <c r="E44" s="6">
        <v>15664523.410000032</v>
      </c>
      <c r="I44" s="12"/>
      <c r="J44" s="12"/>
    </row>
    <row r="45" spans="3:10" x14ac:dyDescent="0.25">
      <c r="C45" s="2" t="s">
        <v>118</v>
      </c>
      <c r="D45" s="12">
        <v>16</v>
      </c>
      <c r="E45" s="6">
        <v>31269.41</v>
      </c>
      <c r="I45" s="12"/>
      <c r="J45" s="12"/>
    </row>
    <row r="46" spans="3:10" x14ac:dyDescent="0.25">
      <c r="C46" s="2" t="s">
        <v>119</v>
      </c>
      <c r="D46" s="12">
        <v>39</v>
      </c>
      <c r="E46" s="6">
        <v>110153.65000000001</v>
      </c>
      <c r="I46" s="12"/>
      <c r="J46" s="12"/>
    </row>
    <row r="47" spans="3:10" x14ac:dyDescent="0.25">
      <c r="C47" s="2" t="s">
        <v>120</v>
      </c>
      <c r="D47" s="12">
        <v>17</v>
      </c>
      <c r="E47" s="6">
        <v>58244.149999999987</v>
      </c>
      <c r="I47" s="12"/>
      <c r="J47" s="12"/>
    </row>
    <row r="48" spans="3:10" x14ac:dyDescent="0.25">
      <c r="C48" s="2" t="s">
        <v>121</v>
      </c>
      <c r="D48" s="12">
        <v>17</v>
      </c>
      <c r="E48" s="6">
        <v>6079.47</v>
      </c>
      <c r="I48" s="12"/>
      <c r="J48" s="12"/>
    </row>
    <row r="49" spans="2:10" x14ac:dyDescent="0.25">
      <c r="C49" s="2" t="s">
        <v>122</v>
      </c>
      <c r="D49" s="12">
        <v>2</v>
      </c>
      <c r="E49" s="6">
        <v>235.83</v>
      </c>
      <c r="I49" s="12"/>
      <c r="J49" s="12"/>
    </row>
    <row r="50" spans="2:10" x14ac:dyDescent="0.25">
      <c r="C50" s="2" t="s">
        <v>123</v>
      </c>
      <c r="D50" s="12">
        <v>1</v>
      </c>
      <c r="E50" s="6">
        <v>689</v>
      </c>
      <c r="I50" s="12"/>
      <c r="J50" s="12"/>
    </row>
    <row r="51" spans="2:10" x14ac:dyDescent="0.25">
      <c r="C51" s="2" t="s">
        <v>124</v>
      </c>
      <c r="D51" s="12">
        <v>14</v>
      </c>
      <c r="E51" s="6">
        <v>27178.959999999999</v>
      </c>
      <c r="I51" s="12"/>
      <c r="J51" s="12"/>
    </row>
    <row r="52" spans="2:10" x14ac:dyDescent="0.25">
      <c r="C52" s="2" t="s">
        <v>125</v>
      </c>
      <c r="D52" s="12">
        <v>14</v>
      </c>
      <c r="E52" s="6">
        <v>67193.040000000008</v>
      </c>
      <c r="I52" s="12"/>
      <c r="J52" s="12"/>
    </row>
    <row r="53" spans="2:10" x14ac:dyDescent="0.25">
      <c r="C53" s="2" t="s">
        <v>126</v>
      </c>
      <c r="D53" s="12">
        <v>27</v>
      </c>
      <c r="E53" s="6">
        <v>119238.95</v>
      </c>
      <c r="I53" s="12"/>
      <c r="J53" s="12"/>
    </row>
    <row r="54" spans="2:10" x14ac:dyDescent="0.25">
      <c r="C54" s="2" t="s">
        <v>127</v>
      </c>
      <c r="D54" s="12">
        <v>2</v>
      </c>
      <c r="E54" s="6">
        <v>800.86</v>
      </c>
      <c r="I54" s="12"/>
      <c r="J54" s="12"/>
    </row>
    <row r="55" spans="2:10" x14ac:dyDescent="0.25">
      <c r="C55" s="2" t="s">
        <v>128</v>
      </c>
      <c r="D55" s="12">
        <v>39</v>
      </c>
      <c r="E55" s="6">
        <v>130005.61999999998</v>
      </c>
      <c r="I55" s="12"/>
      <c r="J55" s="12"/>
    </row>
    <row r="56" spans="2:10" x14ac:dyDescent="0.25">
      <c r="C56" s="2" t="s">
        <v>129</v>
      </c>
      <c r="D56" s="12">
        <v>9</v>
      </c>
      <c r="E56" s="6">
        <v>2343.85</v>
      </c>
      <c r="I56" s="12"/>
      <c r="J56" s="12"/>
    </row>
    <row r="57" spans="2:10" x14ac:dyDescent="0.25">
      <c r="C57" s="2" t="s">
        <v>130</v>
      </c>
      <c r="D57" s="12">
        <v>67</v>
      </c>
      <c r="E57" s="6">
        <v>165205.98000000004</v>
      </c>
      <c r="I57" s="12"/>
      <c r="J57" s="12"/>
    </row>
    <row r="58" spans="2:10" x14ac:dyDescent="0.25">
      <c r="C58" s="2" t="s">
        <v>131</v>
      </c>
      <c r="D58" s="12">
        <v>5</v>
      </c>
      <c r="E58" s="6">
        <v>2911.5</v>
      </c>
      <c r="I58" s="12"/>
      <c r="J58" s="12"/>
    </row>
    <row r="59" spans="2:10" x14ac:dyDescent="0.25">
      <c r="C59" s="2" t="s">
        <v>132</v>
      </c>
      <c r="D59" s="12">
        <v>3</v>
      </c>
      <c r="E59" s="6">
        <v>1989</v>
      </c>
      <c r="I59" s="12"/>
      <c r="J59" s="12"/>
    </row>
    <row r="60" spans="2:10" x14ac:dyDescent="0.25">
      <c r="C60" s="2" t="s">
        <v>133</v>
      </c>
      <c r="D60" s="12">
        <v>84</v>
      </c>
      <c r="E60" s="6">
        <v>614332.57000000018</v>
      </c>
      <c r="I60" s="12"/>
      <c r="J60" s="12"/>
    </row>
    <row r="61" spans="2:10" x14ac:dyDescent="0.25">
      <c r="C61" s="2" t="s">
        <v>134</v>
      </c>
      <c r="D61" s="12">
        <v>12</v>
      </c>
      <c r="E61" s="6">
        <v>45447.81</v>
      </c>
      <c r="I61" s="12"/>
      <c r="J61" s="12"/>
    </row>
    <row r="62" spans="2:10" x14ac:dyDescent="0.25">
      <c r="C62" s="2" t="s">
        <v>135</v>
      </c>
      <c r="D62" s="12">
        <v>1</v>
      </c>
      <c r="E62" s="6">
        <v>7192.68</v>
      </c>
      <c r="I62" s="12"/>
      <c r="J62" s="12"/>
    </row>
    <row r="63" spans="2:10" x14ac:dyDescent="0.25">
      <c r="B63" s="4"/>
      <c r="C63" s="4" t="s">
        <v>136</v>
      </c>
      <c r="D63" s="14">
        <f>SUM(D14:D62)</f>
        <v>3642</v>
      </c>
      <c r="E63" s="10">
        <f>SUM(E14:E62)</f>
        <v>67602414.729999974</v>
      </c>
      <c r="I63" s="12"/>
      <c r="J63" s="12"/>
    </row>
    <row r="64" spans="2:10" x14ac:dyDescent="0.25">
      <c r="I64" s="12"/>
      <c r="J64" s="12"/>
    </row>
    <row r="65" spans="2:10" x14ac:dyDescent="0.25">
      <c r="B65" s="11" t="s">
        <v>13</v>
      </c>
      <c r="D65" s="6"/>
      <c r="E65" s="6"/>
      <c r="I65" s="12"/>
      <c r="J65" s="12"/>
    </row>
    <row r="66" spans="2:10" x14ac:dyDescent="0.25">
      <c r="D66" s="6"/>
      <c r="E66" s="6"/>
    </row>
    <row r="67" spans="2:10" x14ac:dyDescent="0.25">
      <c r="D67" s="6"/>
      <c r="E67" s="6"/>
    </row>
  </sheetData>
  <pageMargins left="0.78740157480314965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A76A-7A31-45F7-B7AE-5C5C0FE363B7}">
  <sheetPr>
    <pageSetUpPr fitToPage="1"/>
  </sheetPr>
  <dimension ref="B10:E23"/>
  <sheetViews>
    <sheetView tabSelected="1" zoomScaleNormal="100" workbookViewId="0">
      <selection activeCell="E24" sqref="E24"/>
    </sheetView>
  </sheetViews>
  <sheetFormatPr defaultColWidth="9.140625" defaultRowHeight="15" x14ac:dyDescent="0.25"/>
  <cols>
    <col min="1" max="2" width="9.140625" style="2"/>
    <col min="3" max="3" width="21.5703125" style="2" customWidth="1"/>
    <col min="4" max="4" width="17.140625" style="2" customWidth="1"/>
    <col min="5" max="5" width="25.8554687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5" ht="18.75" x14ac:dyDescent="0.3">
      <c r="B10" s="1" t="s">
        <v>137</v>
      </c>
    </row>
    <row r="12" spans="2:5" x14ac:dyDescent="0.25">
      <c r="B12" s="3" t="s">
        <v>1</v>
      </c>
    </row>
    <row r="13" spans="2:5" x14ac:dyDescent="0.25">
      <c r="B13" s="4"/>
      <c r="C13" s="4" t="s">
        <v>138</v>
      </c>
      <c r="D13" s="5" t="s">
        <v>139</v>
      </c>
      <c r="E13" s="5" t="s">
        <v>8</v>
      </c>
    </row>
    <row r="14" spans="2:5" x14ac:dyDescent="0.25">
      <c r="C14" s="2" t="s">
        <v>140</v>
      </c>
      <c r="D14" s="12">
        <v>18537</v>
      </c>
      <c r="E14" s="6">
        <v>848848.25000000268</v>
      </c>
    </row>
    <row r="15" spans="2:5" x14ac:dyDescent="0.25">
      <c r="C15" s="2" t="s">
        <v>141</v>
      </c>
      <c r="D15" s="12">
        <v>28525</v>
      </c>
      <c r="E15" s="6">
        <v>9666466.3000000957</v>
      </c>
    </row>
    <row r="16" spans="2:5" x14ac:dyDescent="0.25">
      <c r="C16" s="2" t="s">
        <v>142</v>
      </c>
      <c r="D16" s="12">
        <v>7595</v>
      </c>
      <c r="E16" s="6">
        <v>20587266.689999882</v>
      </c>
    </row>
    <row r="17" spans="2:5" x14ac:dyDescent="0.25">
      <c r="C17" s="2" t="s">
        <v>143</v>
      </c>
      <c r="D17" s="12">
        <v>1026</v>
      </c>
      <c r="E17" s="15">
        <v>20597775.740000024</v>
      </c>
    </row>
    <row r="18" spans="2:5" s="9" customFormat="1" x14ac:dyDescent="0.25">
      <c r="B18" s="2"/>
      <c r="C18" s="2" t="s">
        <v>144</v>
      </c>
      <c r="D18" s="12">
        <v>182</v>
      </c>
      <c r="E18" s="8">
        <v>21392462.969999999</v>
      </c>
    </row>
    <row r="19" spans="2:5" x14ac:dyDescent="0.25">
      <c r="B19" s="4"/>
      <c r="C19" s="4"/>
      <c r="D19" s="14">
        <f>SUM(D14:D18)</f>
        <v>55865</v>
      </c>
      <c r="E19" s="10">
        <f>SUM(E14:E18)</f>
        <v>73092819.950000003</v>
      </c>
    </row>
    <row r="21" spans="2:5" x14ac:dyDescent="0.25">
      <c r="B21" s="11" t="s">
        <v>13</v>
      </c>
      <c r="D21" s="6"/>
      <c r="E21" s="6"/>
    </row>
    <row r="22" spans="2:5" x14ac:dyDescent="0.25">
      <c r="D22" s="6"/>
      <c r="E22" s="6"/>
    </row>
    <row r="23" spans="2:5" x14ac:dyDescent="0.25">
      <c r="D23" s="6"/>
      <c r="E23" s="6"/>
    </row>
  </sheetData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5" ma:contentTypeDescription="Crea un document nou" ma:contentTypeScope="" ma:versionID="d4cb9eda7ef05186b1f91b276f961933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146541e5eee34c992c2b0f3f62910bbf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016FC2-0D5C-4214-B03B-A9B0BCBA2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8F630A-A318-4746-A55E-1B2397505B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56B2B-2BA1-4A48-909F-6FF61C0EC0AB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ee1f67ce-da88-4dfb-a650-0f0da831f464"/>
    <ds:schemaRef ds:uri="http://purl.org/dc/dcmitype/"/>
    <ds:schemaRef ds:uri="c0983f89-a1cb-4442-b4b9-3c8b9e162bd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resum 2022</vt:lpstr>
      <vt:lpstr>Factures per nacionalitat</vt:lpstr>
      <vt:lpstr>Factures per província</vt:lpstr>
      <vt:lpstr>Trams import facturat</vt:lpstr>
      <vt:lpstr>'Factures per nacionalitat'!Àrea_d'impressió</vt:lpstr>
      <vt:lpstr>'Factures per província'!Àrea_d'impressió</vt:lpstr>
      <vt:lpstr>'resum 2022'!Àrea_d'impressió</vt:lpstr>
      <vt:lpstr>'Trams import facturat'!Àrea_d'impressió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Camacho Linares</dc:creator>
  <cp:keywords/>
  <dc:description/>
  <cp:lastModifiedBy>Marta Vila Morros</cp:lastModifiedBy>
  <cp:revision/>
  <cp:lastPrinted>2023-06-30T09:49:55Z</cp:lastPrinted>
  <dcterms:created xsi:type="dcterms:W3CDTF">2023-06-28T15:08:18Z</dcterms:created>
  <dcterms:modified xsi:type="dcterms:W3CDTF">2023-06-30T09:50:21Z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0x010100D5B1717CBD9C274B81EA29AD57AC43DE</vt:lpwstr>
  </property>
  <property fmtid="{D5CDD505-2E9C-101B-9397-08002B2CF9AE}" pid="3" name="MediaServiceImageTags">
    <vt:lpwstr/>
  </property>
</Properties>
</file>